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9e39f5313cc976b/Exeter1/103709-PWD 2025/For my Testimony/"/>
    </mc:Choice>
  </mc:AlternateContent>
  <xr:revisionPtr revIDLastSave="0" documentId="8_{4BBC28C6-DC08-46DE-9B6F-BE749AC77B2F}" xr6:coauthVersionLast="47" xr6:coauthVersionMax="47" xr10:uidLastSave="{00000000-0000-0000-0000-000000000000}"/>
  <bookViews>
    <workbookView xWindow="-18580" yWindow="2100" windowWidth="17280" windowHeight="8770" xr2:uid="{DC7F91A3-F668-4B00-9CC3-502C135766C3}"/>
  </bookViews>
  <sheets>
    <sheet name="Volume escalators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M23" i="1"/>
  <c r="M22" i="1"/>
  <c r="M21" i="1"/>
  <c r="M20" i="1"/>
  <c r="M19" i="1"/>
  <c r="M18" i="1"/>
  <c r="M17" i="1"/>
  <c r="M16" i="1"/>
  <c r="J24" i="1"/>
  <c r="J23" i="1"/>
  <c r="J22" i="1"/>
  <c r="J21" i="1"/>
  <c r="J20" i="1"/>
  <c r="J19" i="1"/>
  <c r="J18" i="1"/>
  <c r="J17" i="1"/>
  <c r="J16" i="1"/>
  <c r="H24" i="1"/>
  <c r="H23" i="1"/>
  <c r="H22" i="1"/>
  <c r="H21" i="1"/>
  <c r="H20" i="1"/>
  <c r="H19" i="1"/>
  <c r="H18" i="1"/>
  <c r="H17" i="1"/>
  <c r="H16" i="1"/>
  <c r="F24" i="1"/>
  <c r="F23" i="1"/>
  <c r="F22" i="1"/>
  <c r="F21" i="1"/>
  <c r="F20" i="1"/>
  <c r="F19" i="1"/>
  <c r="F18" i="1"/>
  <c r="F17" i="1"/>
  <c r="F16" i="1"/>
  <c r="M15" i="1"/>
  <c r="J15" i="1"/>
  <c r="H15" i="1"/>
  <c r="F15" i="1"/>
  <c r="J14" i="1"/>
  <c r="H14" i="1"/>
  <c r="F14" i="1"/>
  <c r="M14" i="1" s="1"/>
  <c r="G7" i="1"/>
  <c r="I7" i="1" s="1"/>
  <c r="K7" i="1" s="1"/>
  <c r="J12" i="1"/>
  <c r="J11" i="1"/>
  <c r="J10" i="1"/>
  <c r="J9" i="1"/>
  <c r="H12" i="1"/>
  <c r="H11" i="1"/>
  <c r="H10" i="1"/>
  <c r="H9" i="1"/>
  <c r="F12" i="1"/>
  <c r="M12" i="1" s="1"/>
  <c r="F11" i="1"/>
  <c r="M11" i="1" s="1"/>
  <c r="F10" i="1"/>
  <c r="M10" i="1" s="1"/>
  <c r="F9" i="1"/>
  <c r="M9" i="1" s="1"/>
</calcChain>
</file>

<file path=xl/sharedStrings.xml><?xml version="1.0" encoding="utf-8"?>
<sst xmlns="http://schemas.openxmlformats.org/spreadsheetml/2006/main" count="16" uniqueCount="16">
  <si>
    <t>Volume - PHA</t>
  </si>
  <si>
    <t>Volume - Charities/Schools</t>
  </si>
  <si>
    <t>Volume - Hospital/Universities</t>
  </si>
  <si>
    <t>Volume - Hand Billed</t>
  </si>
  <si>
    <t>Volume - Fire Service</t>
  </si>
  <si>
    <t>Volume - Scheduled</t>
  </si>
  <si>
    <t>Volume - Res 5/8</t>
  </si>
  <si>
    <t>Volume - Res &gt; 5/8</t>
  </si>
  <si>
    <t>Volume - SC 5/8</t>
  </si>
  <si>
    <t>Volume - SC &gt; 5/8</t>
  </si>
  <si>
    <t>Volume - Com 5/8</t>
  </si>
  <si>
    <t>Volume - Com &gt; 5/8</t>
  </si>
  <si>
    <t>Volume - Ind 5/8</t>
  </si>
  <si>
    <t>Volume - Ind &gt; 5/8</t>
  </si>
  <si>
    <t>Volume - Pub Util 5/8</t>
  </si>
  <si>
    <t>Volume - Pub Util &gt; 5/8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</si>
</sst>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2"/>
      <color theme="1"/>
      <name val="Gisha"/>
      <family val="2"/>
    </font>
    <font>
      <sz val="12"/>
      <color theme="1"/>
      <name val="Gisha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3">
    <xf numFmtId="0" fontId="0" fillId="0" borderId="0" xfId="0"/>
    <xf numFmtId="10" fontId="0" fillId="0" borderId="0" xfId="1" applyNumberFormat="1" applyFont="1"/>
    <xf numFmtId="10" fontId="0" fillId="0" borderId="0" xfId="0" applyNumberFormat="1"/>
  </cellXfs>
  <cellStyles count="4">
    <cellStyle name="Comma 10" xfId="3" xr:uid="{24AF2B8A-3BA7-4E4D-98C3-8F926799C0CB}"/>
    <cellStyle name="Normal" xfId="0" builtinId="0"/>
    <cellStyle name="Normal 10" xfId="2" xr:uid="{5BBCC06C-115F-452D-B02C-B364DF41D4C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876A9-E1F9-479A-AD6A-61F892756433}">
  <dimension ref="C7:M24"/>
  <sheetViews>
    <sheetView tabSelected="1" topLeftCell="A7" workbookViewId="0">
      <selection activeCell="M18" sqref="M18"/>
    </sheetView>
  </sheetViews>
  <sheetFormatPr defaultRowHeight="15.6" x14ac:dyDescent="0.3"/>
  <cols>
    <col min="3" max="3" width="24.90625" customWidth="1"/>
    <col min="4" max="4" width="3.6328125" customWidth="1"/>
  </cols>
  <sheetData>
    <row r="7" spans="3:13" x14ac:dyDescent="0.3">
      <c r="E7">
        <v>2021</v>
      </c>
      <c r="G7">
        <f>E7+1</f>
        <v>2022</v>
      </c>
      <c r="I7">
        <f>G7+1</f>
        <v>2023</v>
      </c>
      <c r="K7">
        <f>I7+1</f>
        <v>2024</v>
      </c>
    </row>
    <row r="9" spans="3:13" x14ac:dyDescent="0.3">
      <c r="C9" t="s">
        <v>0</v>
      </c>
      <c r="E9">
        <v>25.41</v>
      </c>
      <c r="F9" s="1">
        <f>(G9/E9)-1</f>
        <v>7.4380165289256173E-2</v>
      </c>
      <c r="G9">
        <v>27.3</v>
      </c>
      <c r="H9" s="1">
        <f t="shared" ref="H9:H12" si="0">(I9/G9)-1</f>
        <v>0.15494505494505506</v>
      </c>
      <c r="I9">
        <v>31.53</v>
      </c>
      <c r="J9" s="1">
        <f t="shared" ref="J9:J12" si="1">(K9/I9)-1</f>
        <v>-0.19061211544560741</v>
      </c>
      <c r="K9">
        <v>25.52</v>
      </c>
      <c r="L9" s="2">
        <v>1.4409241832540332E-3</v>
      </c>
      <c r="M9" s="2">
        <f>(F9+H9+J9)/3</f>
        <v>1.2904368262901275E-2</v>
      </c>
    </row>
    <row r="10" spans="3:13" x14ac:dyDescent="0.3">
      <c r="C10" t="s">
        <v>1</v>
      </c>
      <c r="E10">
        <v>60.94</v>
      </c>
      <c r="F10" s="1">
        <f t="shared" ref="F10:J13" si="2">(G10/E10)-1</f>
        <v>0.23039054808007897</v>
      </c>
      <c r="G10">
        <v>74.98</v>
      </c>
      <c r="H10" s="1">
        <f t="shared" si="0"/>
        <v>6.0682848759669117E-2</v>
      </c>
      <c r="I10">
        <v>79.53</v>
      </c>
      <c r="J10" s="1">
        <f t="shared" si="1"/>
        <v>-3.6967182195397963E-2</v>
      </c>
      <c r="K10">
        <v>76.59</v>
      </c>
      <c r="L10" s="2">
        <v>7.9170023344729668E-2</v>
      </c>
      <c r="M10" s="2">
        <f t="shared" ref="M10:M13" si="3">(F10+H10+J10)/3</f>
        <v>8.4702071548116709E-2</v>
      </c>
    </row>
    <row r="11" spans="3:13" x14ac:dyDescent="0.3">
      <c r="C11" t="s">
        <v>2</v>
      </c>
      <c r="E11">
        <v>669.24</v>
      </c>
      <c r="F11" s="1">
        <f t="shared" si="2"/>
        <v>0.12928097543482164</v>
      </c>
      <c r="G11">
        <v>755.76</v>
      </c>
      <c r="H11" s="1">
        <f t="shared" si="0"/>
        <v>0.15903196782047213</v>
      </c>
      <c r="I11">
        <v>875.95</v>
      </c>
      <c r="J11" s="1">
        <f t="shared" si="1"/>
        <v>-5.5311376220103958E-2</v>
      </c>
      <c r="K11">
        <v>827.5</v>
      </c>
      <c r="L11" s="2">
        <v>7.3318719783791231E-2</v>
      </c>
      <c r="M11" s="2">
        <f t="shared" si="3"/>
        <v>7.7667189011729934E-2</v>
      </c>
    </row>
    <row r="12" spans="3:13" x14ac:dyDescent="0.3">
      <c r="C12" t="s">
        <v>3</v>
      </c>
      <c r="E12">
        <v>2068.8000000000002</v>
      </c>
      <c r="F12" s="1">
        <f t="shared" si="2"/>
        <v>9.2565738592418345E-3</v>
      </c>
      <c r="G12">
        <v>2087.9499999999998</v>
      </c>
      <c r="H12" s="1">
        <f t="shared" si="0"/>
        <v>-5.8167101702626844E-2</v>
      </c>
      <c r="I12">
        <v>1966.5</v>
      </c>
      <c r="J12" s="1">
        <f t="shared" si="1"/>
        <v>-0.14976353928299013</v>
      </c>
      <c r="K12">
        <v>1671.99</v>
      </c>
      <c r="L12" s="2">
        <v>-6.852388597144643E-2</v>
      </c>
      <c r="M12" s="2">
        <f t="shared" si="3"/>
        <v>-6.6224689042125043E-2</v>
      </c>
    </row>
    <row r="13" spans="3:13" x14ac:dyDescent="0.3">
      <c r="C13" t="s">
        <v>4</v>
      </c>
    </row>
    <row r="14" spans="3:13" x14ac:dyDescent="0.3">
      <c r="C14" t="s">
        <v>5</v>
      </c>
      <c r="E14">
        <v>7.6</v>
      </c>
      <c r="F14" s="1">
        <f>(G14/E14)-1</f>
        <v>-0.30263157894736836</v>
      </c>
      <c r="G14">
        <v>5.3</v>
      </c>
      <c r="H14" s="1">
        <f>(I14/G14)-1</f>
        <v>-0.23207547169811316</v>
      </c>
      <c r="I14">
        <v>4.07</v>
      </c>
      <c r="J14" s="1">
        <f>(K14/I14)-1</f>
        <v>0.10565110565110558</v>
      </c>
      <c r="K14">
        <v>4.5</v>
      </c>
      <c r="L14" s="2">
        <v>-0.16028294527857634</v>
      </c>
      <c r="M14" s="2">
        <f>(F14+H14+J14)/3</f>
        <v>-0.14301864833145864</v>
      </c>
    </row>
    <row r="15" spans="3:13" x14ac:dyDescent="0.3">
      <c r="C15" t="s">
        <v>6</v>
      </c>
      <c r="E15">
        <v>6.4</v>
      </c>
      <c r="F15" s="1">
        <f>(G15/E15)-1</f>
        <v>-1.7187500000000022E-2</v>
      </c>
      <c r="G15">
        <v>6.29</v>
      </c>
      <c r="H15" s="1">
        <f>(I15/G15)-1</f>
        <v>-3.1796502384738856E-3</v>
      </c>
      <c r="I15">
        <v>6.27</v>
      </c>
      <c r="J15" s="1">
        <f>(K15/I15)-1</f>
        <v>-9.5693779904305609E-3</v>
      </c>
      <c r="K15">
        <v>6.21</v>
      </c>
      <c r="L15" s="2">
        <v>-9.995408653065696E-3</v>
      </c>
      <c r="M15" s="2">
        <f>(F15+H15+J15)/3</f>
        <v>-9.9788427429681557E-3</v>
      </c>
    </row>
    <row r="16" spans="3:13" x14ac:dyDescent="0.3">
      <c r="C16" t="s">
        <v>7</v>
      </c>
      <c r="E16">
        <v>35.450000000000003</v>
      </c>
      <c r="F16" s="1">
        <f t="shared" ref="F16:F24" si="4">(G16/E16)-1</f>
        <v>-0.11198871650211573</v>
      </c>
      <c r="G16">
        <v>31.48</v>
      </c>
      <c r="H16" s="1">
        <f t="shared" ref="H16:H24" si="5">(I16/G16)-1</f>
        <v>-7.3379923761118127E-2</v>
      </c>
      <c r="I16">
        <v>29.17</v>
      </c>
      <c r="J16" s="1">
        <f t="shared" ref="J16:J24" si="6">(K16/I16)-1</f>
        <v>-0.11587247171751813</v>
      </c>
      <c r="K16">
        <v>25.79</v>
      </c>
      <c r="L16" s="2">
        <v>-0.10061625475377134</v>
      </c>
      <c r="M16" s="2">
        <f>(F16+H16+J16)/3</f>
        <v>-0.100413703993584</v>
      </c>
    </row>
    <row r="17" spans="3:13" x14ac:dyDescent="0.3">
      <c r="C17" t="s">
        <v>8</v>
      </c>
      <c r="E17">
        <v>5.72</v>
      </c>
      <c r="F17" s="1">
        <f t="shared" si="4"/>
        <v>-1.748251748251739E-2</v>
      </c>
      <c r="G17">
        <v>5.62</v>
      </c>
      <c r="H17" s="1">
        <f t="shared" si="5"/>
        <v>8.8967971530249379E-3</v>
      </c>
      <c r="I17">
        <v>5.67</v>
      </c>
      <c r="J17" s="1">
        <f t="shared" si="6"/>
        <v>-2.1164021164021163E-2</v>
      </c>
      <c r="K17">
        <v>5.55</v>
      </c>
      <c r="L17" s="2">
        <v>-1.0006557102328451E-2</v>
      </c>
      <c r="M17" s="2">
        <f>(F17+H17+J17)/3</f>
        <v>-9.9165804978378711E-3</v>
      </c>
    </row>
    <row r="18" spans="3:13" x14ac:dyDescent="0.3">
      <c r="C18" t="s">
        <v>9</v>
      </c>
      <c r="E18">
        <v>11.06</v>
      </c>
      <c r="F18" s="1">
        <f t="shared" si="4"/>
        <v>-0.37251356238698008</v>
      </c>
      <c r="G18">
        <v>6.94</v>
      </c>
      <c r="H18" s="1">
        <f t="shared" si="5"/>
        <v>0.67146974063400555</v>
      </c>
      <c r="I18">
        <v>11.6</v>
      </c>
      <c r="J18" s="1">
        <f t="shared" si="6"/>
        <v>0.40689655172413808</v>
      </c>
      <c r="K18">
        <v>16.32</v>
      </c>
      <c r="L18" s="2">
        <v>0.13847022249566843</v>
      </c>
      <c r="M18" s="2">
        <f>(F18+H18+J18)/3</f>
        <v>0.23528424332372119</v>
      </c>
    </row>
    <row r="19" spans="3:13" x14ac:dyDescent="0.3">
      <c r="C19" t="s">
        <v>10</v>
      </c>
      <c r="E19">
        <v>9.9600000000000009</v>
      </c>
      <c r="F19" s="1">
        <f t="shared" si="4"/>
        <v>4.0160642570280958E-2</v>
      </c>
      <c r="G19">
        <v>10.36</v>
      </c>
      <c r="H19" s="1">
        <f t="shared" si="5"/>
        <v>-3.2818532818532753E-2</v>
      </c>
      <c r="I19">
        <v>10.02</v>
      </c>
      <c r="J19" s="1">
        <f t="shared" si="6"/>
        <v>-2.6946107784431073E-2</v>
      </c>
      <c r="K19">
        <v>9.75</v>
      </c>
      <c r="L19" s="2">
        <v>-7.0780936568426434E-3</v>
      </c>
      <c r="M19" s="2">
        <f>(F19+H19+J19)/3</f>
        <v>-6.5346660108942895E-3</v>
      </c>
    </row>
    <row r="20" spans="3:13" x14ac:dyDescent="0.3">
      <c r="C20" t="s">
        <v>11</v>
      </c>
      <c r="E20">
        <v>137.59</v>
      </c>
      <c r="F20" s="1">
        <f t="shared" si="4"/>
        <v>2.6019332800348849E-2</v>
      </c>
      <c r="G20">
        <v>141.16999999999999</v>
      </c>
      <c r="H20" s="1">
        <f t="shared" si="5"/>
        <v>1.3033930721824794E-2</v>
      </c>
      <c r="I20">
        <v>143.01</v>
      </c>
      <c r="J20" s="1">
        <f t="shared" si="6"/>
        <v>-2.9088874903852813E-2</v>
      </c>
      <c r="K20">
        <v>138.85</v>
      </c>
      <c r="L20" s="2">
        <v>3.0432764965362402E-3</v>
      </c>
      <c r="M20" s="2">
        <f>(F20+H20+J20)/3</f>
        <v>3.3214628727736097E-3</v>
      </c>
    </row>
    <row r="21" spans="3:13" x14ac:dyDescent="0.3">
      <c r="C21" t="s">
        <v>12</v>
      </c>
      <c r="E21">
        <v>11.88</v>
      </c>
      <c r="F21" s="1">
        <f t="shared" si="4"/>
        <v>6.649831649831639E-2</v>
      </c>
      <c r="G21">
        <v>12.67</v>
      </c>
      <c r="H21" s="1">
        <f t="shared" si="5"/>
        <v>-6.3930544593528094E-2</v>
      </c>
      <c r="I21">
        <v>11.86</v>
      </c>
      <c r="J21" s="1">
        <f t="shared" si="6"/>
        <v>-2.5295109612141542E-2</v>
      </c>
      <c r="K21">
        <v>11.56</v>
      </c>
      <c r="L21" s="2">
        <v>-9.0605207463175796E-3</v>
      </c>
      <c r="M21" s="2">
        <f>(F21+H21+J21)/3</f>
        <v>-7.5757792357844149E-3</v>
      </c>
    </row>
    <row r="22" spans="3:13" x14ac:dyDescent="0.3">
      <c r="C22" t="s">
        <v>13</v>
      </c>
      <c r="E22">
        <v>144.69</v>
      </c>
      <c r="F22" s="1">
        <f t="shared" si="4"/>
        <v>1.6172506738544534E-2</v>
      </c>
      <c r="G22">
        <v>147.03</v>
      </c>
      <c r="H22" s="1">
        <f t="shared" si="5"/>
        <v>-0.1040603958375842</v>
      </c>
      <c r="I22">
        <v>131.72999999999999</v>
      </c>
      <c r="J22" s="1">
        <f t="shared" si="6"/>
        <v>-1.8370910195095957E-2</v>
      </c>
      <c r="K22">
        <v>129.31</v>
      </c>
      <c r="L22" s="2">
        <v>-3.6767342843413209E-2</v>
      </c>
      <c r="M22" s="2">
        <f>(F22+H22+J22)/3</f>
        <v>-3.5419599764711873E-2</v>
      </c>
    </row>
    <row r="23" spans="3:13" x14ac:dyDescent="0.3">
      <c r="C23" t="s">
        <v>14</v>
      </c>
      <c r="E23">
        <v>4.9133333333333331</v>
      </c>
      <c r="F23" s="1">
        <f t="shared" si="4"/>
        <v>7.2771928619274062E-2</v>
      </c>
      <c r="G23">
        <v>5.2708860759493668</v>
      </c>
      <c r="H23" s="1">
        <f t="shared" si="5"/>
        <v>0.76024460532789773</v>
      </c>
      <c r="I23">
        <v>9.2780487804878042</v>
      </c>
      <c r="J23" s="1">
        <f t="shared" si="6"/>
        <v>-9.2381336659085767E-2</v>
      </c>
      <c r="K23">
        <v>8.4209302325581401</v>
      </c>
      <c r="L23" s="2">
        <v>0.1967256883159767</v>
      </c>
      <c r="M23" s="2">
        <f>(F23+H23+J23)/3</f>
        <v>0.24687839909602868</v>
      </c>
    </row>
    <row r="24" spans="3:13" x14ac:dyDescent="0.3">
      <c r="C24" t="s">
        <v>15</v>
      </c>
      <c r="E24">
        <v>84.022641509433953</v>
      </c>
      <c r="F24" s="1">
        <f t="shared" si="4"/>
        <v>-5.6576820973606279E-2</v>
      </c>
      <c r="G24">
        <v>79.268907563025209</v>
      </c>
      <c r="H24" s="1">
        <f t="shared" si="5"/>
        <v>-1.9418806318244441E-2</v>
      </c>
      <c r="I24">
        <v>77.729600000000005</v>
      </c>
      <c r="J24" s="1">
        <f t="shared" si="6"/>
        <v>0.1824342969413999</v>
      </c>
      <c r="K24">
        <v>91.910144927536237</v>
      </c>
      <c r="L24" s="2">
        <v>3.0360117698791989E-2</v>
      </c>
      <c r="M24" s="2">
        <f>(F24+H24+J24)/3</f>
        <v>3.5479556549849724E-2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F0936-4AA3-41D4-A0D7-22C0B26E8D64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B5C25-3EDF-468B-9924-FD2E25B18093}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Volume escalators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 Morgan</dc:creator>
  <cp:lastModifiedBy>L Morgan</cp:lastModifiedBy>
  <dcterms:created xsi:type="dcterms:W3CDTF">2025-04-30T09:01:47Z</dcterms:created>
  <dcterms:modified xsi:type="dcterms:W3CDTF">2025-04-30T10:39:44Z</dcterms:modified>
</cp:coreProperties>
</file>