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ger\Dropbox\FSC directories\Philly water--2025\Discovery\To RDC\"/>
    </mc:Choice>
  </mc:AlternateContent>
  <xr:revisionPtr revIDLastSave="0" documentId="8_{02A61DD4-D75F-4653-9DE8-ACD523150C44}" xr6:coauthVersionLast="47" xr6:coauthVersionMax="47" xr10:uidLastSave="{00000000-0000-0000-0000-000000000000}"/>
  <bookViews>
    <workbookView xWindow="-120" yWindow="-120" windowWidth="29040" windowHeight="15720" xr2:uid="{DCBF0ED3-8142-47F2-AD80-655FB88BDC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I29" i="1" s="1"/>
  <c r="I16" i="1"/>
  <c r="I18" i="1" s="1"/>
  <c r="I19" i="1"/>
  <c r="I26" i="1" l="1"/>
  <c r="I28" i="1" s="1"/>
  <c r="I30" i="1" s="1"/>
  <c r="I20" i="1"/>
</calcChain>
</file>

<file path=xl/sharedStrings.xml><?xml version="1.0" encoding="utf-8"?>
<sst xmlns="http://schemas.openxmlformats.org/spreadsheetml/2006/main" count="2" uniqueCount="1">
  <si>
    <t>Months lost revenue (1 month for reconnection / 3 months for non-reconnection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</si>
</sst>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&quot;$&quot;#,##0.00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NumberFormat="1" applyFont="1"/>
    <xf numFmtId="10" fontId="0" fillId="0" borderId="0" xfId="2" applyNumberFormat="1" applyFont="1"/>
    <xf numFmtId="10" fontId="0" fillId="3" borderId="0" xfId="2" applyNumberFormat="1" applyFont="1" applyFill="1"/>
    <xf numFmtId="165" fontId="0" fillId="0" borderId="0" xfId="0" applyNumberFormat="1"/>
    <xf numFmtId="166" fontId="0" fillId="2" borderId="0" xfId="0" applyNumberFormat="1" applyFill="1"/>
    <xf numFmtId="0" fontId="0" fillId="0" borderId="0" xfId="0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A185C-44EF-4760-807B-B3E9BD0C12CD}">
  <dimension ref="I14:M30"/>
  <sheetViews>
    <sheetView tabSelected="1" topLeftCell="A4" workbookViewId="0">
      <selection activeCell="I14" sqref="I14"/>
    </sheetView>
  </sheetViews>
  <sheetFormatPr defaultRowHeight="15" x14ac:dyDescent="0.25"/>
  <cols>
    <col min="9" max="9" width="12.5703125" bestFit="1" customWidth="1"/>
  </cols>
  <sheetData>
    <row r="14" spans="9:13" x14ac:dyDescent="0.25">
      <c r="I14">
        <v>7413</v>
      </c>
      <c r="J14">
        <v>2019</v>
      </c>
      <c r="K14">
        <v>2020</v>
      </c>
      <c r="L14">
        <v>2022</v>
      </c>
      <c r="M14">
        <v>2023</v>
      </c>
    </row>
    <row r="15" spans="9:13" x14ac:dyDescent="0.25">
      <c r="I15" s="3">
        <v>0.29499999999999998</v>
      </c>
      <c r="J15" s="2">
        <v>0.68779999999999997</v>
      </c>
      <c r="K15" s="2"/>
      <c r="L15" s="2">
        <v>0.71220000000000006</v>
      </c>
      <c r="M15" s="2">
        <v>0.71499999999999997</v>
      </c>
    </row>
    <row r="16" spans="9:13" x14ac:dyDescent="0.25">
      <c r="I16">
        <f>ROUND(I14*I15,0)</f>
        <v>2187</v>
      </c>
    </row>
    <row r="17" spans="9:13" x14ac:dyDescent="0.25">
      <c r="I17" s="5">
        <v>91.31</v>
      </c>
    </row>
    <row r="18" spans="9:13" x14ac:dyDescent="0.25">
      <c r="I18" s="4">
        <f>I16*I17</f>
        <v>199694.97</v>
      </c>
    </row>
    <row r="19" spans="9:13" x14ac:dyDescent="0.25">
      <c r="I19">
        <f>IF(I15&lt;0.7,3,1)</f>
        <v>3</v>
      </c>
      <c r="J19" t="s">
        <v>0</v>
      </c>
    </row>
    <row r="20" spans="9:13" x14ac:dyDescent="0.25">
      <c r="I20" s="1">
        <f>I18*I19</f>
        <v>599084.91</v>
      </c>
    </row>
    <row r="22" spans="9:13" x14ac:dyDescent="0.25">
      <c r="J22" s="6"/>
      <c r="K22" s="6"/>
      <c r="L22" s="6"/>
      <c r="M22" s="6"/>
    </row>
    <row r="24" spans="9:13" x14ac:dyDescent="0.25">
      <c r="I24">
        <v>7413</v>
      </c>
      <c r="J24">
        <v>2019</v>
      </c>
      <c r="K24">
        <v>2020</v>
      </c>
      <c r="L24">
        <v>2022</v>
      </c>
      <c r="M24">
        <v>2023</v>
      </c>
    </row>
    <row r="25" spans="9:13" x14ac:dyDescent="0.25">
      <c r="I25" s="3">
        <f>1-I15</f>
        <v>0.70500000000000007</v>
      </c>
      <c r="J25" s="2">
        <v>0.68779999999999997</v>
      </c>
      <c r="K25" s="2"/>
      <c r="L25" s="2">
        <v>0.71220000000000006</v>
      </c>
      <c r="M25" s="2">
        <v>0.71499999999999997</v>
      </c>
    </row>
    <row r="26" spans="9:13" x14ac:dyDescent="0.25">
      <c r="I26">
        <f>ROUND(I24*I25,0)</f>
        <v>5226</v>
      </c>
    </row>
    <row r="27" spans="9:13" x14ac:dyDescent="0.25">
      <c r="I27" s="5">
        <v>91.31</v>
      </c>
    </row>
    <row r="28" spans="9:13" x14ac:dyDescent="0.25">
      <c r="I28" s="4">
        <f>I26*I27</f>
        <v>477186.06</v>
      </c>
    </row>
    <row r="29" spans="9:13" x14ac:dyDescent="0.25">
      <c r="I29">
        <f>IF(I25&lt;0.7,3,1)</f>
        <v>1</v>
      </c>
      <c r="J29" t="s">
        <v>0</v>
      </c>
    </row>
    <row r="30" spans="9:13" x14ac:dyDescent="0.25">
      <c r="I30" s="1">
        <f>I28*I29</f>
        <v>477186.06</v>
      </c>
    </row>
  </sheetData>
  <mergeCells count="1">
    <mergeCell ref="J22:M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colton</dc:creator>
  <cp:lastModifiedBy>roger colton</cp:lastModifiedBy>
  <dcterms:created xsi:type="dcterms:W3CDTF">2025-04-10T15:29:01Z</dcterms:created>
  <dcterms:modified xsi:type="dcterms:W3CDTF">2025-05-08T01:09:37Z</dcterms:modified>
</cp:coreProperties>
</file>