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aftelis.sharepoint.com/sites/RaftelisHome/Project_Data_D/Pennsylvania/PHILADELPHIA WATER DEPT/2025 General Rate Proceeding/Direct Testimony/Direct Testimony Schedules/Schedule 11/"/>
    </mc:Choice>
  </mc:AlternateContent>
  <xr:revisionPtr revIDLastSave="73" documentId="8_{DCA6BEEC-E079-4FF1-92B2-147C9928DCCB}" xr6:coauthVersionLast="47" xr6:coauthVersionMax="47" xr10:uidLastSave="{556E1B57-FA6E-424A-AEB2-D227D831AE03}"/>
  <bookViews>
    <workbookView xWindow="13620" yWindow="-16350" windowWidth="29040" windowHeight="15720" xr2:uid="{D7A4B2AE-DCF0-4791-846E-8A33AF48AC96}"/>
  </bookViews>
  <sheets>
    <sheet name="Summary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0" i="2" l="1"/>
  <c r="L41" i="2"/>
  <c r="G38" i="2"/>
  <c r="F38" i="2"/>
  <c r="E40" i="2"/>
  <c r="E38" i="2"/>
  <c r="L39" i="2"/>
  <c r="H39" i="2"/>
  <c r="M38" i="2"/>
  <c r="K38" i="2"/>
  <c r="H38" i="2"/>
  <c r="J38" i="2"/>
  <c r="L38" i="2"/>
  <c r="N38" i="2"/>
  <c r="O38" i="2"/>
  <c r="E39" i="2"/>
  <c r="F39" i="2"/>
  <c r="G39" i="2"/>
  <c r="I39" i="2"/>
  <c r="J39" i="2"/>
  <c r="K39" i="2"/>
  <c r="N39" i="2"/>
  <c r="F40" i="2"/>
  <c r="G40" i="2"/>
  <c r="L40" i="2"/>
  <c r="M40" i="2"/>
  <c r="N40" i="2"/>
  <c r="O40" i="2"/>
  <c r="H40" i="2" l="1"/>
  <c r="I38" i="2"/>
  <c r="O39" i="2"/>
  <c r="K40" i="2"/>
  <c r="M39" i="2"/>
  <c r="I40" i="2"/>
  <c r="J40" i="2"/>
  <c r="E65" i="2" l="1"/>
  <c r="K44" i="2"/>
  <c r="L44" i="2"/>
  <c r="M44" i="2"/>
  <c r="E52" i="2"/>
  <c r="E53" i="2"/>
  <c r="E55" i="2"/>
  <c r="F55" i="2"/>
  <c r="G55" i="2"/>
  <c r="H55" i="2"/>
  <c r="I55" i="2"/>
  <c r="K55" i="2"/>
  <c r="N55" i="2"/>
  <c r="G56" i="2"/>
  <c r="H56" i="2"/>
  <c r="I56" i="2"/>
  <c r="E57" i="2"/>
  <c r="G57" i="2"/>
  <c r="H57" i="2"/>
  <c r="F59" i="2"/>
  <c r="J59" i="2"/>
  <c r="K59" i="2"/>
  <c r="L59" i="2"/>
  <c r="M59" i="2"/>
  <c r="H61" i="2"/>
  <c r="E63" i="2"/>
  <c r="L64" i="2"/>
  <c r="M64" i="2"/>
  <c r="G66" i="2"/>
  <c r="H66" i="2"/>
  <c r="I66" i="2"/>
  <c r="E67" i="2"/>
  <c r="G67" i="2"/>
  <c r="H67" i="2"/>
  <c r="I67" i="2"/>
  <c r="J67" i="2"/>
  <c r="L67" i="2"/>
  <c r="O67" i="2"/>
  <c r="E68" i="2"/>
  <c r="F69" i="2"/>
  <c r="G69" i="2"/>
  <c r="H69" i="2"/>
  <c r="O68" i="2"/>
  <c r="E64" i="2"/>
  <c r="I62" i="2"/>
  <c r="E49" i="2"/>
  <c r="H63" i="2"/>
  <c r="H53" i="2"/>
  <c r="H43" i="2"/>
  <c r="I43" i="2"/>
  <c r="J43" i="2"/>
  <c r="K62" i="2" l="1"/>
  <c r="J62" i="2"/>
  <c r="H47" i="2"/>
  <c r="K64" i="2"/>
  <c r="K50" i="2"/>
  <c r="I70" i="2"/>
  <c r="I65" i="2"/>
  <c r="M53" i="2"/>
  <c r="I45" i="2"/>
  <c r="L68" i="2"/>
  <c r="L63" i="2"/>
  <c r="H45" i="2"/>
  <c r="G68" i="2"/>
  <c r="O64" i="2"/>
  <c r="G63" i="2"/>
  <c r="G53" i="2"/>
  <c r="O44" i="2"/>
  <c r="G43" i="2"/>
  <c r="F43" i="2"/>
  <c r="E66" i="2"/>
  <c r="M62" i="2"/>
  <c r="L62" i="2"/>
  <c r="G47" i="2"/>
  <c r="M68" i="2"/>
  <c r="M63" i="2"/>
  <c r="H70" i="2"/>
  <c r="H65" i="2"/>
  <c r="G70" i="2"/>
  <c r="G65" i="2"/>
  <c r="K63" i="2"/>
  <c r="O61" i="2"/>
  <c r="G45" i="2"/>
  <c r="F65" i="2"/>
  <c r="F45" i="2"/>
  <c r="K43" i="2"/>
  <c r="J44" i="2"/>
  <c r="O58" i="2"/>
  <c r="F68" i="2"/>
  <c r="J66" i="2"/>
  <c r="N64" i="2"/>
  <c r="F63" i="2"/>
  <c r="N59" i="2"/>
  <c r="J56" i="2"/>
  <c r="N54" i="2"/>
  <c r="F53" i="2"/>
  <c r="N44" i="2"/>
  <c r="M41" i="2"/>
  <c r="O60" i="2"/>
  <c r="H64" i="2"/>
  <c r="J57" i="2"/>
  <c r="H59" i="2"/>
  <c r="G59" i="2"/>
  <c r="O50" i="2"/>
  <c r="K41" i="2"/>
  <c r="O42" i="2"/>
  <c r="L65" i="2"/>
  <c r="F64" i="2"/>
  <c r="N60" i="2"/>
  <c r="N50" i="2"/>
  <c r="J47" i="2"/>
  <c r="N45" i="2"/>
  <c r="F44" i="2"/>
  <c r="N42" i="2"/>
  <c r="E69" i="2"/>
  <c r="M60" i="2"/>
  <c r="E59" i="2"/>
  <c r="M55" i="2"/>
  <c r="M50" i="2"/>
  <c r="M45" i="2"/>
  <c r="I41" i="2"/>
  <c r="M42" i="2"/>
  <c r="L60" i="2"/>
  <c r="L50" i="2"/>
  <c r="L42" i="2"/>
  <c r="L45" i="2"/>
  <c r="G62" i="2"/>
  <c r="K60" i="2"/>
  <c r="O53" i="2"/>
  <c r="G41" i="2"/>
  <c r="K42" i="2"/>
  <c r="K46" i="2"/>
  <c r="J70" i="2"/>
  <c r="N68" i="2"/>
  <c r="F67" i="2"/>
  <c r="J65" i="2"/>
  <c r="N63" i="2"/>
  <c r="F62" i="2"/>
  <c r="J60" i="2"/>
  <c r="N58" i="2"/>
  <c r="F57" i="2"/>
  <c r="J55" i="2"/>
  <c r="N53" i="2"/>
  <c r="F52" i="2"/>
  <c r="J50" i="2"/>
  <c r="N48" i="2"/>
  <c r="F47" i="2"/>
  <c r="J45" i="2"/>
  <c r="J42" i="2"/>
  <c r="I60" i="2"/>
  <c r="I50" i="2"/>
  <c r="O62" i="2"/>
  <c r="E41" i="2"/>
  <c r="H60" i="2"/>
  <c r="L58" i="2"/>
  <c r="L53" i="2"/>
  <c r="H50" i="2"/>
  <c r="H42" i="2"/>
  <c r="K68" i="2"/>
  <c r="K58" i="2"/>
  <c r="O43" i="2"/>
  <c r="G42" i="2"/>
  <c r="J68" i="2"/>
  <c r="N66" i="2"/>
  <c r="J63" i="2"/>
  <c r="N61" i="2"/>
  <c r="F60" i="2"/>
  <c r="J58" i="2"/>
  <c r="J53" i="2"/>
  <c r="F50" i="2"/>
  <c r="N43" i="2"/>
  <c r="I54" i="2"/>
  <c r="M66" i="2"/>
  <c r="I63" i="2"/>
  <c r="I58" i="2"/>
  <c r="E50" i="2"/>
  <c r="F41" i="2"/>
  <c r="E62" i="2"/>
  <c r="I42" i="2"/>
  <c r="N62" i="2"/>
  <c r="O66" i="2"/>
  <c r="G60" i="2"/>
  <c r="O56" i="2"/>
  <c r="K53" i="2"/>
  <c r="G50" i="2"/>
  <c r="N56" i="2"/>
  <c r="F42" i="2"/>
  <c r="E70" i="2"/>
  <c r="I68" i="2"/>
  <c r="M61" i="2"/>
  <c r="E60" i="2"/>
  <c r="M56" i="2"/>
  <c r="I53" i="2"/>
  <c r="M43" i="2"/>
  <c r="H68" i="2"/>
  <c r="L66" i="2"/>
  <c r="H58" i="2"/>
  <c r="L56" i="2"/>
  <c r="M58" i="2"/>
  <c r="E47" i="2"/>
  <c r="L43" i="2"/>
  <c r="E42" i="2"/>
  <c r="K66" i="2"/>
  <c r="O59" i="2"/>
  <c r="G58" i="2"/>
  <c r="K56" i="2"/>
  <c r="O48" i="2"/>
  <c r="E48" i="2"/>
  <c r="M48" i="2"/>
  <c r="L48" i="2"/>
  <c r="F51" i="2"/>
  <c r="G51" i="2"/>
  <c r="H51" i="2"/>
  <c r="O51" i="2"/>
  <c r="K48" i="2"/>
  <c r="O46" i="2"/>
  <c r="I52" i="2"/>
  <c r="O52" i="2"/>
  <c r="N51" i="2"/>
  <c r="N46" i="2"/>
  <c r="M51" i="2"/>
  <c r="H49" i="2"/>
  <c r="G49" i="2"/>
  <c r="O70" i="2"/>
  <c r="N70" i="2"/>
  <c r="N65" i="2"/>
  <c r="F54" i="2"/>
  <c r="K67" i="2"/>
  <c r="M70" i="2"/>
  <c r="M65" i="2"/>
  <c r="E54" i="2"/>
  <c r="L70" i="2"/>
  <c r="J48" i="2"/>
  <c r="F61" i="2"/>
  <c r="G61" i="2"/>
  <c r="E61" i="2"/>
  <c r="K70" i="2"/>
  <c r="K65" i="2"/>
  <c r="O63" i="2"/>
  <c r="G52" i="2"/>
  <c r="K45" i="2"/>
  <c r="O54" i="2"/>
  <c r="I48" i="2"/>
  <c r="M46" i="2"/>
  <c r="E45" i="2"/>
  <c r="L55" i="2"/>
  <c r="L61" i="2"/>
  <c r="L51" i="2"/>
  <c r="H48" i="2"/>
  <c r="L46" i="2"/>
  <c r="I57" i="2"/>
  <c r="O69" i="2"/>
  <c r="K61" i="2"/>
  <c r="K51" i="2"/>
  <c r="O49" i="2"/>
  <c r="G48" i="2"/>
  <c r="N69" i="2"/>
  <c r="J61" i="2"/>
  <c r="F58" i="2"/>
  <c r="J51" i="2"/>
  <c r="N49" i="2"/>
  <c r="F48" i="2"/>
  <c r="J46" i="2"/>
  <c r="I47" i="2"/>
  <c r="M69" i="2"/>
  <c r="I61" i="2"/>
  <c r="E58" i="2"/>
  <c r="I51" i="2"/>
  <c r="M49" i="2"/>
  <c r="I46" i="2"/>
  <c r="H62" i="2"/>
  <c r="L69" i="2"/>
  <c r="L49" i="2"/>
  <c r="H46" i="2"/>
  <c r="G64" i="2"/>
  <c r="K69" i="2"/>
  <c r="K49" i="2"/>
  <c r="G46" i="2"/>
  <c r="J64" i="2"/>
  <c r="J69" i="2"/>
  <c r="F66" i="2"/>
  <c r="F56" i="2"/>
  <c r="J49" i="2"/>
  <c r="F46" i="2"/>
  <c r="I64" i="2"/>
  <c r="N41" i="2"/>
  <c r="I69" i="2"/>
  <c r="M67" i="2"/>
  <c r="I59" i="2"/>
  <c r="M57" i="2"/>
  <c r="E56" i="2"/>
  <c r="E51" i="2"/>
  <c r="I49" i="2"/>
  <c r="M47" i="2"/>
  <c r="L54" i="2"/>
  <c r="L52" i="2"/>
  <c r="I44" i="2"/>
  <c r="H54" i="2"/>
  <c r="H52" i="2"/>
  <c r="G54" i="2"/>
  <c r="G44" i="2"/>
  <c r="M54" i="2"/>
  <c r="M52" i="2"/>
  <c r="J52" i="2"/>
  <c r="H44" i="2"/>
  <c r="E46" i="2"/>
  <c r="O65" i="2"/>
  <c r="O57" i="2"/>
  <c r="O55" i="2"/>
  <c r="O47" i="2"/>
  <c r="O45" i="2"/>
  <c r="O41" i="2"/>
  <c r="E43" i="2"/>
  <c r="N67" i="2"/>
  <c r="N57" i="2"/>
  <c r="N47" i="2"/>
  <c r="F49" i="2"/>
  <c r="N52" i="2"/>
  <c r="K54" i="2"/>
  <c r="K52" i="2"/>
  <c r="J54" i="2"/>
  <c r="L57" i="2"/>
  <c r="L47" i="2"/>
  <c r="J41" i="2"/>
  <c r="E44" i="2"/>
  <c r="K57" i="2"/>
  <c r="K47" i="2"/>
  <c r="H41" i="2"/>
</calcChain>
</file>

<file path=xl/sharedStrings.xml><?xml version="1.0" encoding="utf-8"?>
<sst xmlns="http://schemas.openxmlformats.org/spreadsheetml/2006/main" count="161" uniqueCount="38">
  <si>
    <t>Fiscal Year</t>
  </si>
  <si>
    <t>Customer Class</t>
  </si>
  <si>
    <t>Total Billings*</t>
  </si>
  <si>
    <t>Total Undiscounted Billings</t>
  </si>
  <si>
    <t>Total Payments (All)</t>
  </si>
  <si>
    <t>Total Payments   &lt;0 Months</t>
  </si>
  <si>
    <t>Total Payments   0-12 Months</t>
  </si>
  <si>
    <t>Total Payments 13-24 Months</t>
  </si>
  <si>
    <t>Total Payments   25-36 Months</t>
  </si>
  <si>
    <t>Total Payments   37-48 Months</t>
  </si>
  <si>
    <t>Total Payments   49-60 Months</t>
  </si>
  <si>
    <t>Total Payments   61-72 Months</t>
  </si>
  <si>
    <t>Total Payments   73-84 Months</t>
  </si>
  <si>
    <t>Total Payments   85-96 Months</t>
  </si>
  <si>
    <t>Total Payments &gt;96 Months</t>
  </si>
  <si>
    <t>FY24</t>
  </si>
  <si>
    <t>Senior Citizens Discount</t>
  </si>
  <si>
    <t>TAP (including TAP and Senior Citizens Discount)</t>
  </si>
  <si>
    <t>TAP Customers Outside of TAP Enrollment</t>
  </si>
  <si>
    <t>FY23</t>
  </si>
  <si>
    <t>FY22</t>
  </si>
  <si>
    <t>FY21</t>
  </si>
  <si>
    <t>FY20</t>
  </si>
  <si>
    <t>FY19</t>
  </si>
  <si>
    <t>FY18</t>
  </si>
  <si>
    <t>FY17</t>
  </si>
  <si>
    <t>FY16</t>
  </si>
  <si>
    <t>FY15</t>
  </si>
  <si>
    <t>FY14</t>
  </si>
  <si>
    <t>FY13</t>
  </si>
  <si>
    <t>FY12</t>
  </si>
  <si>
    <t>*Total Billings are billings after all discounts</t>
  </si>
  <si>
    <t>Total Payments 25-36 Months</t>
  </si>
  <si>
    <t>Total Payments 37-48 Months</t>
  </si>
  <si>
    <t>Total Payments 49-60 Months</t>
  </si>
  <si>
    <t>Total Payments 61-72 Months</t>
  </si>
  <si>
    <t>Total Payments 73-84 Months</t>
  </si>
  <si>
    <t>Total Payments 85-96 Months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</si>
</sst>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FFFFFF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2176D2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wrapText="1"/>
    </xf>
    <xf numFmtId="44" fontId="0" fillId="0" borderId="0" xfId="0" applyNumberFormat="1"/>
    <xf numFmtId="3" fontId="3" fillId="2" borderId="0" xfId="0" applyNumberFormat="1" applyFont="1" applyFill="1" applyAlignment="1">
      <alignment horizontal="center" vertical="center" wrapText="1"/>
    </xf>
    <xf numFmtId="0" fontId="4" fillId="0" borderId="0" xfId="0" applyFont="1"/>
    <xf numFmtId="44" fontId="4" fillId="0" borderId="0" xfId="2" applyFont="1" applyFill="1"/>
    <xf numFmtId="0" fontId="4" fillId="3" borderId="0" xfId="0" applyFont="1" applyFill="1"/>
    <xf numFmtId="44" fontId="4" fillId="3" borderId="0" xfId="2" applyFont="1" applyFill="1"/>
    <xf numFmtId="0" fontId="5" fillId="0" borderId="0" xfId="0" applyFont="1"/>
    <xf numFmtId="10" fontId="4" fillId="0" borderId="0" xfId="1" applyNumberFormat="1" applyFont="1" applyFill="1"/>
    <xf numFmtId="9" fontId="4" fillId="0" borderId="0" xfId="1" applyFont="1" applyFill="1"/>
    <xf numFmtId="10" fontId="4" fillId="3" borderId="0" xfId="1" applyNumberFormat="1" applyFont="1" applyFill="1"/>
    <xf numFmtId="9" fontId="4" fillId="3" borderId="0" xfId="1" applyFont="1" applyFill="1"/>
  </cellXfs>
  <cellStyles count="3">
    <cellStyle name="Currency 2" xfId="2" xr:uid="{B13462A5-3A42-40C8-B9F4-0BBC458449C6}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53F51-9FF5-4AC8-8709-3DB9B57A5CC2}">
  <sheetPr>
    <pageSetUpPr fitToPage="1"/>
  </sheetPr>
  <dimension ref="A1:AD70"/>
  <sheetViews>
    <sheetView tabSelected="1" view="pageBreakPreview" zoomScale="40" zoomScaleNormal="70" zoomScaleSheetLayoutView="40" zoomScalePageLayoutView="70" workbookViewId="0">
      <selection activeCell="E1" sqref="E1:O1048576"/>
    </sheetView>
  </sheetViews>
  <sheetFormatPr defaultRowHeight="15.6"/>
  <cols>
    <col min="1" max="1" width="9.5546875" style="4" bestFit="1" customWidth="1"/>
    <col min="2" max="2" width="45.21875" style="4" bestFit="1" customWidth="1"/>
    <col min="3" max="3" width="15.44140625" style="4" hidden="1" customWidth="1"/>
    <col min="4" max="4" width="17.5546875" style="4" hidden="1" customWidth="1"/>
    <col min="5" max="15" width="20.33203125" style="4" customWidth="1"/>
    <col min="17" max="17" width="14.44140625" bestFit="1" customWidth="1"/>
    <col min="18" max="18" width="14.77734375" bestFit="1" customWidth="1"/>
    <col min="19" max="19" width="14.44140625" bestFit="1" customWidth="1"/>
    <col min="20" max="20" width="15.44140625" bestFit="1" customWidth="1"/>
    <col min="21" max="21" width="14.44140625" bestFit="1" customWidth="1"/>
    <col min="22" max="24" width="15.44140625" bestFit="1" customWidth="1"/>
    <col min="25" max="28" width="11.21875" bestFit="1" customWidth="1"/>
  </cols>
  <sheetData>
    <row r="1" spans="1:30" ht="43.5" customHeight="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1"/>
    </row>
    <row r="2" spans="1:30">
      <c r="A2" s="4" t="s">
        <v>15</v>
      </c>
      <c r="B2" s="4" t="s">
        <v>16</v>
      </c>
      <c r="C2" s="5">
        <v>9640788.2300000004</v>
      </c>
      <c r="D2" s="5">
        <v>12953205.609999999</v>
      </c>
      <c r="E2" s="5">
        <v>6963863.4199999999</v>
      </c>
      <c r="F2" s="5">
        <v>146482.73000000001</v>
      </c>
      <c r="G2" s="5">
        <v>6817380.6900000004</v>
      </c>
      <c r="H2" s="5">
        <v>0</v>
      </c>
      <c r="I2" s="5">
        <v>0</v>
      </c>
      <c r="J2" s="5">
        <v>0</v>
      </c>
      <c r="K2" s="5">
        <v>0</v>
      </c>
      <c r="L2" s="5">
        <v>0</v>
      </c>
      <c r="M2" s="5">
        <v>0</v>
      </c>
      <c r="N2" s="5">
        <v>0</v>
      </c>
      <c r="O2" s="5">
        <v>0</v>
      </c>
    </row>
    <row r="3" spans="1:30">
      <c r="A3" s="4" t="s">
        <v>15</v>
      </c>
      <c r="B3" s="4" t="s">
        <v>17</v>
      </c>
      <c r="C3" s="5">
        <v>16465178.710000001</v>
      </c>
      <c r="D3" s="5">
        <v>37054431.420000002</v>
      </c>
      <c r="E3" s="5">
        <v>11492714.66</v>
      </c>
      <c r="F3" s="5">
        <v>207201.68</v>
      </c>
      <c r="G3" s="5">
        <v>11285512.98</v>
      </c>
      <c r="H3" s="5">
        <v>0</v>
      </c>
      <c r="I3" s="5">
        <v>0</v>
      </c>
      <c r="J3" s="5">
        <v>0</v>
      </c>
      <c r="K3" s="5">
        <v>0</v>
      </c>
      <c r="L3" s="5">
        <v>0</v>
      </c>
      <c r="M3" s="5">
        <v>0</v>
      </c>
      <c r="N3" s="5">
        <v>0</v>
      </c>
      <c r="O3" s="5">
        <v>0</v>
      </c>
    </row>
    <row r="4" spans="1:30">
      <c r="A4" s="4" t="s">
        <v>15</v>
      </c>
      <c r="B4" s="4" t="s">
        <v>18</v>
      </c>
      <c r="C4" s="5">
        <v>27147528.5</v>
      </c>
      <c r="D4" s="5">
        <v>27628406.100000001</v>
      </c>
      <c r="E4" s="5">
        <v>19247909.190000001</v>
      </c>
      <c r="F4" s="5">
        <v>390998.57</v>
      </c>
      <c r="G4" s="5">
        <v>18856910.620000001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</row>
    <row r="5" spans="1:30">
      <c r="A5" s="6" t="s">
        <v>19</v>
      </c>
      <c r="B5" s="6" t="s">
        <v>16</v>
      </c>
      <c r="C5" s="7">
        <v>10590418.449999999</v>
      </c>
      <c r="D5" s="7">
        <v>14163295.76</v>
      </c>
      <c r="E5" s="7">
        <v>8619035.5700000003</v>
      </c>
      <c r="F5" s="7">
        <v>123480.69</v>
      </c>
      <c r="G5" s="7">
        <v>7458136.46</v>
      </c>
      <c r="H5" s="7">
        <v>1037418.42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X5" s="2"/>
      <c r="Y5" s="2"/>
      <c r="Z5" s="2"/>
      <c r="AA5" s="2"/>
      <c r="AB5" s="2"/>
      <c r="AC5" s="2"/>
      <c r="AD5" s="2"/>
    </row>
    <row r="6" spans="1:30">
      <c r="A6" s="6" t="s">
        <v>19</v>
      </c>
      <c r="B6" s="6" t="s">
        <v>17</v>
      </c>
      <c r="C6" s="7">
        <v>5871784.3100000005</v>
      </c>
      <c r="D6" s="7">
        <v>15990998.609999999</v>
      </c>
      <c r="E6" s="7">
        <v>5336228.62</v>
      </c>
      <c r="F6" s="7">
        <v>56145.289999999994</v>
      </c>
      <c r="G6" s="7">
        <v>4326630.76</v>
      </c>
      <c r="H6" s="7">
        <v>953452.57000000007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X6" s="2"/>
      <c r="Y6" s="2"/>
      <c r="Z6" s="2"/>
      <c r="AA6" s="2"/>
      <c r="AB6" s="2"/>
      <c r="AC6" s="2"/>
      <c r="AD6" s="2"/>
    </row>
    <row r="7" spans="1:30">
      <c r="A7" s="6" t="s">
        <v>19</v>
      </c>
      <c r="B7" s="6" t="s">
        <v>18</v>
      </c>
      <c r="C7" s="7">
        <v>39596207.060000002</v>
      </c>
      <c r="D7" s="7">
        <v>40195814.259999998</v>
      </c>
      <c r="E7" s="7">
        <v>31400078.629999999</v>
      </c>
      <c r="F7" s="7">
        <v>318410.64</v>
      </c>
      <c r="G7" s="7">
        <v>26072080.93</v>
      </c>
      <c r="H7" s="7">
        <v>5009587.0599999996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</row>
    <row r="8" spans="1:30">
      <c r="A8" s="4" t="s">
        <v>20</v>
      </c>
      <c r="B8" s="4" t="s">
        <v>16</v>
      </c>
      <c r="C8" s="5">
        <v>10060888.01</v>
      </c>
      <c r="D8" s="5">
        <v>13482289.050000001</v>
      </c>
      <c r="E8" s="5">
        <v>8795390.4800000004</v>
      </c>
      <c r="F8" s="5">
        <v>123678.02</v>
      </c>
      <c r="G8" s="5">
        <v>7456039.1900000004</v>
      </c>
      <c r="H8" s="5">
        <v>1016400.29</v>
      </c>
      <c r="I8" s="5">
        <v>199272.98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X8" s="2"/>
      <c r="Y8" s="2"/>
      <c r="Z8" s="2"/>
      <c r="AA8" s="2"/>
      <c r="AB8" s="2"/>
      <c r="AC8" s="2"/>
      <c r="AD8" s="2"/>
    </row>
    <row r="9" spans="1:30">
      <c r="A9" s="4" t="s">
        <v>20</v>
      </c>
      <c r="B9" s="4" t="s">
        <v>17</v>
      </c>
      <c r="C9" s="5">
        <v>5597608.2599999998</v>
      </c>
      <c r="D9" s="5">
        <v>15074335.850000001</v>
      </c>
      <c r="E9" s="5">
        <v>4803870.22</v>
      </c>
      <c r="F9" s="5">
        <v>62876.81</v>
      </c>
      <c r="G9" s="5">
        <v>3993948.66</v>
      </c>
      <c r="H9" s="5">
        <v>616885.07000000007</v>
      </c>
      <c r="I9" s="5">
        <v>130159.67999999999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X9" s="2"/>
      <c r="Y9" s="2"/>
      <c r="Z9" s="2"/>
      <c r="AA9" s="2"/>
      <c r="AB9" s="2"/>
      <c r="AC9" s="2"/>
      <c r="AD9" s="2"/>
    </row>
    <row r="10" spans="1:30">
      <c r="A10" s="4" t="s">
        <v>20</v>
      </c>
      <c r="B10" s="4" t="s">
        <v>18</v>
      </c>
      <c r="C10" s="5">
        <v>36750782.25</v>
      </c>
      <c r="D10" s="5">
        <v>37372352.950000003</v>
      </c>
      <c r="E10" s="5">
        <v>31209753.030000001</v>
      </c>
      <c r="F10" s="5">
        <v>261001.74</v>
      </c>
      <c r="G10" s="5">
        <v>24787259.940000001</v>
      </c>
      <c r="H10" s="5">
        <v>5352530.34</v>
      </c>
      <c r="I10" s="5">
        <v>808961.01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</row>
    <row r="11" spans="1:30">
      <c r="A11" s="6" t="s">
        <v>21</v>
      </c>
      <c r="B11" s="6" t="s">
        <v>16</v>
      </c>
      <c r="C11" s="7">
        <v>9899800.0700000003</v>
      </c>
      <c r="D11" s="7">
        <v>13259605.640000001</v>
      </c>
      <c r="E11" s="7">
        <v>9149398.9600000009</v>
      </c>
      <c r="F11" s="7">
        <v>91603.68</v>
      </c>
      <c r="G11" s="7">
        <v>7943778.1799999997</v>
      </c>
      <c r="H11" s="7">
        <v>861425.14</v>
      </c>
      <c r="I11" s="7">
        <v>152896.04</v>
      </c>
      <c r="J11" s="7">
        <v>99695.92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X11" s="2"/>
      <c r="Y11" s="2"/>
      <c r="Z11" s="2"/>
      <c r="AA11" s="2"/>
      <c r="AB11" s="2"/>
      <c r="AC11" s="2"/>
      <c r="AD11" s="2"/>
    </row>
    <row r="12" spans="1:30">
      <c r="A12" s="6" t="s">
        <v>21</v>
      </c>
      <c r="B12" s="6" t="s">
        <v>17</v>
      </c>
      <c r="C12" s="7">
        <v>6369420.6600000001</v>
      </c>
      <c r="D12" s="7">
        <v>16787161.75</v>
      </c>
      <c r="E12" s="7">
        <v>5577476.4199999999</v>
      </c>
      <c r="F12" s="7">
        <v>39653.79</v>
      </c>
      <c r="G12" s="7">
        <v>4576754.0999999996</v>
      </c>
      <c r="H12" s="7">
        <v>723059.03</v>
      </c>
      <c r="I12" s="7">
        <v>157905.4</v>
      </c>
      <c r="J12" s="7">
        <v>80104.100000000006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X12" s="2"/>
      <c r="Y12" s="2"/>
      <c r="Z12" s="2"/>
      <c r="AA12" s="2"/>
      <c r="AB12" s="2"/>
      <c r="AC12" s="2"/>
      <c r="AD12" s="2"/>
    </row>
    <row r="13" spans="1:30">
      <c r="A13" s="6" t="s">
        <v>21</v>
      </c>
      <c r="B13" s="6" t="s">
        <v>18</v>
      </c>
      <c r="C13" s="7">
        <v>32923141.190000001</v>
      </c>
      <c r="D13" s="7">
        <v>33475859.210000001</v>
      </c>
      <c r="E13" s="7">
        <v>29870545.530000001</v>
      </c>
      <c r="F13" s="7">
        <v>199783.49</v>
      </c>
      <c r="G13" s="7">
        <v>23971219.940000001</v>
      </c>
      <c r="H13" s="7">
        <v>4397338.53</v>
      </c>
      <c r="I13" s="7">
        <v>1017122.38</v>
      </c>
      <c r="J13" s="7">
        <v>285081.19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</row>
    <row r="14" spans="1:30">
      <c r="A14" s="4" t="s">
        <v>22</v>
      </c>
      <c r="B14" s="4" t="s">
        <v>16</v>
      </c>
      <c r="C14" s="5">
        <v>10474038.66</v>
      </c>
      <c r="D14" s="5">
        <v>14083885.310000001</v>
      </c>
      <c r="E14" s="5">
        <v>9869185.7100000009</v>
      </c>
      <c r="F14" s="5">
        <v>85559.74</v>
      </c>
      <c r="G14" s="5">
        <v>8417323.0299999993</v>
      </c>
      <c r="H14" s="5">
        <v>1036649.92</v>
      </c>
      <c r="I14" s="5">
        <v>159836.04</v>
      </c>
      <c r="J14" s="5">
        <v>107588.4</v>
      </c>
      <c r="K14" s="5">
        <v>62228.58</v>
      </c>
      <c r="L14" s="5">
        <v>0</v>
      </c>
      <c r="M14" s="5">
        <v>0</v>
      </c>
      <c r="N14" s="5">
        <v>0</v>
      </c>
      <c r="O14" s="5">
        <v>0</v>
      </c>
      <c r="X14" s="2"/>
      <c r="Y14" s="2"/>
      <c r="Z14" s="2"/>
      <c r="AA14" s="2"/>
      <c r="AB14" s="2"/>
      <c r="AC14" s="2"/>
      <c r="AD14" s="2"/>
    </row>
    <row r="15" spans="1:30">
      <c r="A15" s="4" t="s">
        <v>22</v>
      </c>
      <c r="B15" s="4" t="s">
        <v>17</v>
      </c>
      <c r="C15" s="5">
        <v>5965537.9100000001</v>
      </c>
      <c r="D15" s="5">
        <v>15780843.609999999</v>
      </c>
      <c r="E15" s="5">
        <v>5477062.5700000003</v>
      </c>
      <c r="F15" s="5">
        <v>41194.36</v>
      </c>
      <c r="G15" s="5">
        <v>4301724.3</v>
      </c>
      <c r="H15" s="5">
        <v>854571.23</v>
      </c>
      <c r="I15" s="5">
        <v>137030.23000000001</v>
      </c>
      <c r="J15" s="5">
        <v>97058.890000000014</v>
      </c>
      <c r="K15" s="5">
        <v>45483.56</v>
      </c>
      <c r="L15" s="5">
        <v>0</v>
      </c>
      <c r="M15" s="5">
        <v>0</v>
      </c>
      <c r="N15" s="5">
        <v>0</v>
      </c>
      <c r="O15" s="5">
        <v>0</v>
      </c>
      <c r="X15" s="2"/>
      <c r="Y15" s="2"/>
      <c r="Z15" s="2"/>
      <c r="AA15" s="2"/>
      <c r="AB15" s="2"/>
      <c r="AC15" s="2"/>
      <c r="AD15" s="2"/>
    </row>
    <row r="16" spans="1:30">
      <c r="A16" s="4" t="s">
        <v>22</v>
      </c>
      <c r="B16" s="4" t="s">
        <v>18</v>
      </c>
      <c r="C16" s="5">
        <v>32173145.02</v>
      </c>
      <c r="D16" s="5">
        <v>32904530.66</v>
      </c>
      <c r="E16" s="5">
        <v>29680058.48</v>
      </c>
      <c r="F16" s="5">
        <v>151807.49</v>
      </c>
      <c r="G16" s="5">
        <v>23331644.260000002</v>
      </c>
      <c r="H16" s="5">
        <v>4293627.5999999996</v>
      </c>
      <c r="I16" s="5">
        <v>964345.89</v>
      </c>
      <c r="J16" s="5">
        <v>713823.26</v>
      </c>
      <c r="K16" s="5">
        <v>224809.98</v>
      </c>
      <c r="L16" s="5">
        <v>0</v>
      </c>
      <c r="M16" s="5">
        <v>0</v>
      </c>
      <c r="N16" s="5">
        <v>0</v>
      </c>
      <c r="O16" s="5">
        <v>0</v>
      </c>
    </row>
    <row r="17" spans="1:30">
      <c r="A17" s="6" t="s">
        <v>23</v>
      </c>
      <c r="B17" s="6" t="s">
        <v>16</v>
      </c>
      <c r="C17" s="7">
        <v>10925777.41</v>
      </c>
      <c r="D17" s="7">
        <v>14784104</v>
      </c>
      <c r="E17" s="7">
        <v>10510450.07</v>
      </c>
      <c r="F17" s="7">
        <v>82913.679999999993</v>
      </c>
      <c r="G17" s="7">
        <v>9139631.75</v>
      </c>
      <c r="H17" s="7">
        <v>1019559.36</v>
      </c>
      <c r="I17" s="7">
        <v>74874.570000000007</v>
      </c>
      <c r="J17" s="7">
        <v>82345.45</v>
      </c>
      <c r="K17" s="7">
        <v>73370.83</v>
      </c>
      <c r="L17" s="7">
        <v>37754.43</v>
      </c>
      <c r="M17" s="7">
        <v>0</v>
      </c>
      <c r="N17" s="7">
        <v>0</v>
      </c>
      <c r="O17" s="7">
        <v>0</v>
      </c>
      <c r="X17" s="2"/>
      <c r="Y17" s="2"/>
      <c r="Z17" s="2"/>
      <c r="AA17" s="2"/>
      <c r="AB17" s="2"/>
      <c r="AC17" s="2"/>
      <c r="AD17" s="2"/>
    </row>
    <row r="18" spans="1:30">
      <c r="A18" s="6" t="s">
        <v>23</v>
      </c>
      <c r="B18" s="6" t="s">
        <v>17</v>
      </c>
      <c r="C18" s="7">
        <v>5665914.0500000007</v>
      </c>
      <c r="D18" s="7">
        <v>15429047.34</v>
      </c>
      <c r="E18" s="7">
        <v>5291842.5</v>
      </c>
      <c r="F18" s="7">
        <v>43018.06</v>
      </c>
      <c r="G18" s="7">
        <v>4038293.66</v>
      </c>
      <c r="H18" s="7">
        <v>898594.71000000008</v>
      </c>
      <c r="I18" s="7">
        <v>96697.55</v>
      </c>
      <c r="J18" s="7">
        <v>81431.260000000009</v>
      </c>
      <c r="K18" s="7">
        <v>91445.209999999992</v>
      </c>
      <c r="L18" s="7">
        <v>42362.05</v>
      </c>
      <c r="M18" s="7">
        <v>0</v>
      </c>
      <c r="N18" s="7">
        <v>0</v>
      </c>
      <c r="O18" s="7">
        <v>0</v>
      </c>
      <c r="X18" s="2"/>
      <c r="Y18" s="2"/>
      <c r="Z18" s="2"/>
      <c r="AA18" s="2"/>
      <c r="AB18" s="2"/>
      <c r="AC18" s="2"/>
      <c r="AD18" s="2"/>
    </row>
    <row r="19" spans="1:30">
      <c r="A19" s="6" t="s">
        <v>23</v>
      </c>
      <c r="B19" s="6" t="s">
        <v>18</v>
      </c>
      <c r="C19" s="7">
        <v>30513211.989999998</v>
      </c>
      <c r="D19" s="7">
        <v>31772055.649999999</v>
      </c>
      <c r="E19" s="7">
        <v>28422115.82</v>
      </c>
      <c r="F19" s="7">
        <v>131018.79</v>
      </c>
      <c r="G19" s="7">
        <v>22562018.75</v>
      </c>
      <c r="H19" s="7">
        <v>4000584.2</v>
      </c>
      <c r="I19" s="7">
        <v>466346.6</v>
      </c>
      <c r="J19" s="7">
        <v>575466.28</v>
      </c>
      <c r="K19" s="7">
        <v>507726.8</v>
      </c>
      <c r="L19" s="7">
        <v>178954.4</v>
      </c>
      <c r="M19" s="7">
        <v>0</v>
      </c>
      <c r="N19" s="7">
        <v>0</v>
      </c>
      <c r="O19" s="7">
        <v>0</v>
      </c>
    </row>
    <row r="20" spans="1:30">
      <c r="A20" s="4" t="s">
        <v>24</v>
      </c>
      <c r="B20" s="4" t="s">
        <v>16</v>
      </c>
      <c r="C20" s="5">
        <v>12053947.119999999</v>
      </c>
      <c r="D20" s="5">
        <v>16276445.810000001</v>
      </c>
      <c r="E20" s="5">
        <v>11389277.418</v>
      </c>
      <c r="F20" s="5">
        <v>79657.47</v>
      </c>
      <c r="G20" s="5">
        <v>9880649.4780000001</v>
      </c>
      <c r="H20" s="5">
        <v>1014224.69</v>
      </c>
      <c r="I20" s="5">
        <v>128981.17</v>
      </c>
      <c r="J20" s="5">
        <v>69577.460000000006</v>
      </c>
      <c r="K20" s="5">
        <v>103568.41</v>
      </c>
      <c r="L20" s="5">
        <v>71959.64</v>
      </c>
      <c r="M20" s="5">
        <v>40659.1</v>
      </c>
      <c r="N20" s="5">
        <v>0</v>
      </c>
      <c r="O20" s="5">
        <v>0</v>
      </c>
      <c r="X20" s="2"/>
      <c r="Y20" s="2"/>
      <c r="Z20" s="2"/>
      <c r="AA20" s="2"/>
      <c r="AB20" s="2"/>
      <c r="AC20" s="2"/>
      <c r="AD20" s="2"/>
    </row>
    <row r="21" spans="1:30">
      <c r="A21" s="4" t="s">
        <v>24</v>
      </c>
      <c r="B21" s="4" t="s">
        <v>17</v>
      </c>
      <c r="C21" s="5">
        <v>1673117.6800000002</v>
      </c>
      <c r="D21" s="5">
        <v>4818597.33</v>
      </c>
      <c r="E21" s="5">
        <v>1631167.21</v>
      </c>
      <c r="F21" s="5">
        <v>3730.29</v>
      </c>
      <c r="G21" s="5">
        <v>1219824.19</v>
      </c>
      <c r="H21" s="5">
        <v>377464.92000000004</v>
      </c>
      <c r="I21" s="5">
        <v>12987.44</v>
      </c>
      <c r="J21" s="5">
        <v>4686.83</v>
      </c>
      <c r="K21" s="5">
        <v>4938.3</v>
      </c>
      <c r="L21" s="5">
        <v>4898.7099999999991</v>
      </c>
      <c r="M21" s="5">
        <v>2636.5299999999997</v>
      </c>
      <c r="N21" s="5">
        <v>0</v>
      </c>
      <c r="O21" s="5">
        <v>0</v>
      </c>
      <c r="X21" s="2"/>
      <c r="Y21" s="2"/>
      <c r="Z21" s="2"/>
      <c r="AA21" s="2"/>
      <c r="AB21" s="2"/>
      <c r="AC21" s="2"/>
      <c r="AD21" s="2"/>
    </row>
    <row r="22" spans="1:30">
      <c r="A22" s="4" t="s">
        <v>24</v>
      </c>
      <c r="B22" s="4" t="s">
        <v>18</v>
      </c>
      <c r="C22" s="5">
        <v>37357227.450000003</v>
      </c>
      <c r="D22" s="5">
        <v>38653363.619999997</v>
      </c>
      <c r="E22" s="5">
        <v>31817150.489999998</v>
      </c>
      <c r="F22" s="5">
        <v>147125.97</v>
      </c>
      <c r="G22" s="5">
        <v>23907116.5</v>
      </c>
      <c r="H22" s="5">
        <v>3992836.75</v>
      </c>
      <c r="I22" s="5">
        <v>942228.05</v>
      </c>
      <c r="J22" s="5">
        <v>630100.56000000006</v>
      </c>
      <c r="K22" s="5">
        <v>1060670.6100000001</v>
      </c>
      <c r="L22" s="5">
        <v>859743.06</v>
      </c>
      <c r="M22" s="5">
        <v>277328.99</v>
      </c>
      <c r="N22" s="5">
        <v>0</v>
      </c>
      <c r="O22" s="5">
        <v>0</v>
      </c>
    </row>
    <row r="23" spans="1:30">
      <c r="A23" s="6" t="s">
        <v>25</v>
      </c>
      <c r="B23" s="6" t="s">
        <v>16</v>
      </c>
      <c r="C23" s="7">
        <v>11605582.880000001</v>
      </c>
      <c r="D23" s="7">
        <v>16012177.460000001</v>
      </c>
      <c r="E23" s="7">
        <v>11162385.23</v>
      </c>
      <c r="F23" s="7">
        <v>90273.78</v>
      </c>
      <c r="G23" s="7">
        <v>9670887.1300000008</v>
      </c>
      <c r="H23" s="7">
        <v>988813.46</v>
      </c>
      <c r="I23" s="7">
        <v>116802.01</v>
      </c>
      <c r="J23" s="7">
        <v>82364.98</v>
      </c>
      <c r="K23" s="7">
        <v>54145.08</v>
      </c>
      <c r="L23" s="7">
        <v>76769.25</v>
      </c>
      <c r="M23" s="7">
        <v>55941.48</v>
      </c>
      <c r="N23" s="7">
        <v>26388.06</v>
      </c>
      <c r="O23" s="7">
        <v>0</v>
      </c>
      <c r="X23" s="2"/>
      <c r="Y23" s="2"/>
      <c r="Z23" s="2"/>
      <c r="AA23" s="2"/>
      <c r="AB23" s="2"/>
      <c r="AC23" s="2"/>
      <c r="AD23" s="2"/>
    </row>
    <row r="24" spans="1:30">
      <c r="A24" s="6" t="s">
        <v>25</v>
      </c>
      <c r="B24" s="6" t="s">
        <v>18</v>
      </c>
      <c r="C24" s="7">
        <v>35858933.93</v>
      </c>
      <c r="D24" s="7">
        <v>38473207.630000003</v>
      </c>
      <c r="E24" s="7">
        <v>31494544.670000002</v>
      </c>
      <c r="F24" s="7">
        <v>151416.84</v>
      </c>
      <c r="G24" s="7">
        <v>23600137.059999999</v>
      </c>
      <c r="H24" s="7">
        <v>4153976.49</v>
      </c>
      <c r="I24" s="7">
        <v>704684.55</v>
      </c>
      <c r="J24" s="7">
        <v>601516.13</v>
      </c>
      <c r="K24" s="7">
        <v>501091.26</v>
      </c>
      <c r="L24" s="7">
        <v>884968.19</v>
      </c>
      <c r="M24" s="7">
        <v>680214.99</v>
      </c>
      <c r="N24" s="7">
        <v>216539.16</v>
      </c>
      <c r="O24" s="7">
        <v>0</v>
      </c>
    </row>
    <row r="25" spans="1:30">
      <c r="A25" s="4" t="s">
        <v>26</v>
      </c>
      <c r="B25" s="4" t="s">
        <v>16</v>
      </c>
      <c r="C25" s="5">
        <v>10745993.57</v>
      </c>
      <c r="D25" s="5">
        <v>14800172.310000001</v>
      </c>
      <c r="E25" s="5">
        <v>10361437.16</v>
      </c>
      <c r="F25" s="5">
        <v>90450.87</v>
      </c>
      <c r="G25" s="5">
        <v>8962202.8300000001</v>
      </c>
      <c r="H25" s="5">
        <v>912282.81</v>
      </c>
      <c r="I25" s="5">
        <v>129029.04</v>
      </c>
      <c r="J25" s="5">
        <v>73017.86</v>
      </c>
      <c r="K25" s="5">
        <v>48821.72</v>
      </c>
      <c r="L25" s="5">
        <v>37399.47</v>
      </c>
      <c r="M25" s="5">
        <v>50534.36</v>
      </c>
      <c r="N25" s="5">
        <v>40511.75</v>
      </c>
      <c r="O25" s="5">
        <v>17186.45</v>
      </c>
      <c r="X25" s="2"/>
      <c r="Y25" s="2"/>
      <c r="Z25" s="2"/>
      <c r="AA25" s="2"/>
      <c r="AB25" s="2"/>
      <c r="AC25" s="2"/>
      <c r="AD25" s="2"/>
    </row>
    <row r="26" spans="1:30">
      <c r="A26" s="4" t="s">
        <v>26</v>
      </c>
      <c r="B26" s="4" t="s">
        <v>18</v>
      </c>
      <c r="C26" s="5">
        <v>32432534.190000001</v>
      </c>
      <c r="D26" s="5">
        <v>34762815.369999997</v>
      </c>
      <c r="E26" s="5">
        <v>29178057.75</v>
      </c>
      <c r="F26" s="5">
        <v>139985.54999999999</v>
      </c>
      <c r="G26" s="5">
        <v>21905072.73</v>
      </c>
      <c r="H26" s="5">
        <v>3948427.05</v>
      </c>
      <c r="I26" s="5">
        <v>848443.88</v>
      </c>
      <c r="J26" s="5">
        <v>407876.55</v>
      </c>
      <c r="K26" s="5">
        <v>413127.98</v>
      </c>
      <c r="L26" s="5">
        <v>324453.7</v>
      </c>
      <c r="M26" s="5">
        <v>599380.26</v>
      </c>
      <c r="N26" s="5">
        <v>445532.89</v>
      </c>
      <c r="O26" s="5">
        <v>145757.16</v>
      </c>
    </row>
    <row r="27" spans="1:30">
      <c r="A27" s="6" t="s">
        <v>27</v>
      </c>
      <c r="B27" s="6" t="s">
        <v>16</v>
      </c>
      <c r="C27" s="7">
        <v>10388383.050000001</v>
      </c>
      <c r="D27" s="7">
        <v>14295220.439999999</v>
      </c>
      <c r="E27" s="7">
        <v>10010345.9</v>
      </c>
      <c r="F27" s="7">
        <v>73628.960000000006</v>
      </c>
      <c r="G27" s="7">
        <v>8597316.4000000004</v>
      </c>
      <c r="H27" s="7">
        <v>897942.6</v>
      </c>
      <c r="I27" s="7">
        <v>136002.95000000001</v>
      </c>
      <c r="J27" s="7">
        <v>89074.86</v>
      </c>
      <c r="K27" s="7">
        <v>64975.25</v>
      </c>
      <c r="L27" s="7">
        <v>36757.65</v>
      </c>
      <c r="M27" s="7">
        <v>32908.01</v>
      </c>
      <c r="N27" s="7">
        <v>40364.93</v>
      </c>
      <c r="O27" s="7">
        <v>41374.29</v>
      </c>
      <c r="X27" s="2"/>
      <c r="Y27" s="2"/>
      <c r="Z27" s="2"/>
      <c r="AA27" s="2"/>
      <c r="AB27" s="2"/>
      <c r="AC27" s="2"/>
      <c r="AD27" s="2"/>
    </row>
    <row r="28" spans="1:30">
      <c r="A28" s="6" t="s">
        <v>27</v>
      </c>
      <c r="B28" s="6" t="s">
        <v>18</v>
      </c>
      <c r="C28" s="7">
        <v>31306534.539999999</v>
      </c>
      <c r="D28" s="7">
        <v>33522087.43</v>
      </c>
      <c r="E28" s="7">
        <v>28514750.370000001</v>
      </c>
      <c r="F28" s="7">
        <v>149854.18</v>
      </c>
      <c r="G28" s="7">
        <v>21039990.440000001</v>
      </c>
      <c r="H28" s="7">
        <v>3926064.37</v>
      </c>
      <c r="I28" s="7">
        <v>988890.36</v>
      </c>
      <c r="J28" s="7">
        <v>616310.05000000005</v>
      </c>
      <c r="K28" s="7">
        <v>315795.02</v>
      </c>
      <c r="L28" s="7">
        <v>306993.02</v>
      </c>
      <c r="M28" s="7">
        <v>257343.34</v>
      </c>
      <c r="N28" s="7">
        <v>465222.78</v>
      </c>
      <c r="O28" s="7">
        <v>448286.81</v>
      </c>
    </row>
    <row r="29" spans="1:30">
      <c r="A29" s="4" t="s">
        <v>28</v>
      </c>
      <c r="B29" s="4" t="s">
        <v>16</v>
      </c>
      <c r="C29" s="5">
        <v>9510086.7100000009</v>
      </c>
      <c r="D29" s="5">
        <v>13045540.25</v>
      </c>
      <c r="E29" s="5">
        <v>9216222.3399999999</v>
      </c>
      <c r="F29" s="5">
        <v>68879.600000000006</v>
      </c>
      <c r="G29" s="5">
        <v>7925388.4199999999</v>
      </c>
      <c r="H29" s="5">
        <v>824043.26</v>
      </c>
      <c r="I29" s="5">
        <v>139482.23999999999</v>
      </c>
      <c r="J29" s="5">
        <v>76580.399999999994</v>
      </c>
      <c r="K29" s="5">
        <v>47581.07</v>
      </c>
      <c r="L29" s="5">
        <v>40027.68</v>
      </c>
      <c r="M29" s="5">
        <v>23720.26</v>
      </c>
      <c r="N29" s="5">
        <v>17954.419999999998</v>
      </c>
      <c r="O29" s="5">
        <v>52564.99</v>
      </c>
      <c r="X29" s="2"/>
      <c r="Y29" s="2"/>
      <c r="Z29" s="2"/>
      <c r="AA29" s="2"/>
      <c r="AB29" s="2"/>
      <c r="AC29" s="2"/>
      <c r="AD29" s="2"/>
    </row>
    <row r="30" spans="1:30">
      <c r="A30" s="4" t="s">
        <v>28</v>
      </c>
      <c r="B30" s="4" t="s">
        <v>18</v>
      </c>
      <c r="C30" s="5">
        <v>29381434.109999999</v>
      </c>
      <c r="D30" s="5">
        <v>31268443.469999999</v>
      </c>
      <c r="E30" s="5">
        <v>27100377.379999999</v>
      </c>
      <c r="F30" s="5">
        <v>140518.24</v>
      </c>
      <c r="G30" s="5">
        <v>19571317.73</v>
      </c>
      <c r="H30" s="5">
        <v>3925830.43</v>
      </c>
      <c r="I30" s="5">
        <v>1008892.1</v>
      </c>
      <c r="J30" s="5">
        <v>687729.3</v>
      </c>
      <c r="K30" s="5">
        <v>439141.81</v>
      </c>
      <c r="L30" s="5">
        <v>220258.93</v>
      </c>
      <c r="M30" s="5">
        <v>203226.01</v>
      </c>
      <c r="N30" s="5">
        <v>188229.66</v>
      </c>
      <c r="O30" s="5">
        <v>715233.17</v>
      </c>
    </row>
    <row r="31" spans="1:30">
      <c r="A31" s="6" t="s">
        <v>29</v>
      </c>
      <c r="B31" s="6" t="s">
        <v>16</v>
      </c>
      <c r="C31" s="7">
        <v>8790288.6500000004</v>
      </c>
      <c r="D31" s="7">
        <v>12040137.720000001</v>
      </c>
      <c r="E31" s="7">
        <v>8580460.4199999999</v>
      </c>
      <c r="F31" s="7">
        <v>79891.78</v>
      </c>
      <c r="G31" s="7">
        <v>7391094.0599999996</v>
      </c>
      <c r="H31" s="7">
        <v>786251.57</v>
      </c>
      <c r="I31" s="7">
        <v>93091.79</v>
      </c>
      <c r="J31" s="7">
        <v>68029.58</v>
      </c>
      <c r="K31" s="7">
        <v>39123.14</v>
      </c>
      <c r="L31" s="7">
        <v>40505</v>
      </c>
      <c r="M31" s="7">
        <v>23671.88</v>
      </c>
      <c r="N31" s="7">
        <v>15983.08</v>
      </c>
      <c r="O31" s="7">
        <v>42818.54</v>
      </c>
      <c r="X31" s="2"/>
      <c r="Y31" s="2"/>
      <c r="Z31" s="2"/>
      <c r="AA31" s="2"/>
      <c r="AB31" s="2"/>
      <c r="AC31" s="2"/>
      <c r="AD31" s="2"/>
    </row>
    <row r="32" spans="1:30">
      <c r="A32" s="6" t="s">
        <v>29</v>
      </c>
      <c r="B32" s="6" t="s">
        <v>18</v>
      </c>
      <c r="C32" s="7">
        <v>26785108.059999999</v>
      </c>
      <c r="D32" s="7">
        <v>28437489.210000001</v>
      </c>
      <c r="E32" s="7">
        <v>24999026.030000001</v>
      </c>
      <c r="F32" s="7">
        <v>258538.28</v>
      </c>
      <c r="G32" s="7">
        <v>17960036.960000001</v>
      </c>
      <c r="H32" s="7">
        <v>3565200.02</v>
      </c>
      <c r="I32" s="7">
        <v>860384.81</v>
      </c>
      <c r="J32" s="7">
        <v>638824.97</v>
      </c>
      <c r="K32" s="7">
        <v>467107.98</v>
      </c>
      <c r="L32" s="7">
        <v>285902.59000000003</v>
      </c>
      <c r="M32" s="7">
        <v>154379.21</v>
      </c>
      <c r="N32" s="7">
        <v>144913.51999999999</v>
      </c>
      <c r="O32" s="7">
        <v>663737.68999999994</v>
      </c>
    </row>
    <row r="33" spans="1:30">
      <c r="A33" s="4" t="s">
        <v>30</v>
      </c>
      <c r="B33" s="4" t="s">
        <v>16</v>
      </c>
      <c r="C33" s="5">
        <v>8495861.8829999994</v>
      </c>
      <c r="D33" s="5">
        <v>11460304.052999999</v>
      </c>
      <c r="E33" s="5">
        <v>8229178.1330000004</v>
      </c>
      <c r="F33" s="5">
        <v>49982.06</v>
      </c>
      <c r="G33" s="5">
        <v>7193058.4510000004</v>
      </c>
      <c r="H33" s="5">
        <v>673966.76</v>
      </c>
      <c r="I33" s="5">
        <v>80040.22</v>
      </c>
      <c r="J33" s="5">
        <v>64491.17</v>
      </c>
      <c r="K33" s="5">
        <v>45280.37</v>
      </c>
      <c r="L33" s="5">
        <v>34839.51</v>
      </c>
      <c r="M33" s="5">
        <v>22825.933000000001</v>
      </c>
      <c r="N33" s="5">
        <v>20334.64</v>
      </c>
      <c r="O33" s="5">
        <v>44359.02</v>
      </c>
      <c r="X33" s="2"/>
      <c r="Y33" s="2"/>
      <c r="Z33" s="2"/>
      <c r="AA33" s="2"/>
      <c r="AB33" s="2"/>
      <c r="AC33" s="2"/>
      <c r="AD33" s="2"/>
    </row>
    <row r="34" spans="1:30">
      <c r="A34" s="4" t="s">
        <v>30</v>
      </c>
      <c r="B34" s="4" t="s">
        <v>18</v>
      </c>
      <c r="C34" s="5">
        <v>25544399.699999999</v>
      </c>
      <c r="D34" s="5">
        <v>26501688.920000002</v>
      </c>
      <c r="E34" s="5">
        <v>23421646.710000001</v>
      </c>
      <c r="F34" s="5">
        <v>130541.1</v>
      </c>
      <c r="G34" s="5">
        <v>16861232.07</v>
      </c>
      <c r="H34" s="5">
        <v>3263360.24</v>
      </c>
      <c r="I34" s="5">
        <v>724797.86</v>
      </c>
      <c r="J34" s="5">
        <v>573500.62</v>
      </c>
      <c r="K34" s="5">
        <v>471856.68</v>
      </c>
      <c r="L34" s="5">
        <v>347432.01</v>
      </c>
      <c r="M34" s="5">
        <v>216850.15</v>
      </c>
      <c r="N34" s="5">
        <v>125764.34</v>
      </c>
      <c r="O34" s="5">
        <v>706311.64</v>
      </c>
    </row>
    <row r="35" spans="1:30">
      <c r="A35" s="8" t="s">
        <v>31</v>
      </c>
    </row>
    <row r="37" spans="1:30" ht="46.8">
      <c r="A37" s="3" t="s">
        <v>0</v>
      </c>
      <c r="B37" s="3" t="s">
        <v>1</v>
      </c>
      <c r="C37" s="3"/>
      <c r="D37" s="3"/>
      <c r="E37" s="3" t="s">
        <v>4</v>
      </c>
      <c r="F37" s="3" t="s">
        <v>5</v>
      </c>
      <c r="G37" s="3" t="s">
        <v>6</v>
      </c>
      <c r="H37" s="3" t="s">
        <v>7</v>
      </c>
      <c r="I37" s="3" t="s">
        <v>32</v>
      </c>
      <c r="J37" s="3" t="s">
        <v>33</v>
      </c>
      <c r="K37" s="3" t="s">
        <v>34</v>
      </c>
      <c r="L37" s="3" t="s">
        <v>35</v>
      </c>
      <c r="M37" s="3" t="s">
        <v>36</v>
      </c>
      <c r="N37" s="3" t="s">
        <v>37</v>
      </c>
      <c r="O37" s="3" t="s">
        <v>14</v>
      </c>
      <c r="P37" s="1"/>
    </row>
    <row r="38" spans="1:30">
      <c r="A38" s="4" t="s">
        <v>15</v>
      </c>
      <c r="B38" s="4" t="s">
        <v>16</v>
      </c>
      <c r="C38" s="5"/>
      <c r="D38" s="5"/>
      <c r="E38" s="9">
        <f>E2/$C2</f>
        <v>0.72233340820929948</v>
      </c>
      <c r="F38" s="9">
        <f>F2/$C2</f>
        <v>1.5194061575191348E-2</v>
      </c>
      <c r="G38" s="9">
        <f>G2/$C2</f>
        <v>0.70713934663410816</v>
      </c>
      <c r="H38" s="9">
        <f>H2/$C2</f>
        <v>0</v>
      </c>
      <c r="I38" s="10">
        <f t="shared" ref="I38:O38" si="0">I2/$C2</f>
        <v>0</v>
      </c>
      <c r="J38" s="10">
        <f t="shared" si="0"/>
        <v>0</v>
      </c>
      <c r="K38" s="10">
        <f t="shared" si="0"/>
        <v>0</v>
      </c>
      <c r="L38" s="10">
        <f>L2/$C2</f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  <row r="39" spans="1:30">
      <c r="A39" s="4" t="s">
        <v>15</v>
      </c>
      <c r="B39" s="4" t="s">
        <v>17</v>
      </c>
      <c r="C39" s="5"/>
      <c r="D39" s="5"/>
      <c r="E39" s="9">
        <f t="shared" ref="E39:G40" si="1">E3/$C3</f>
        <v>0.69800120985142955</v>
      </c>
      <c r="F39" s="9">
        <f t="shared" si="1"/>
        <v>1.2584235109100736E-2</v>
      </c>
      <c r="G39" s="9">
        <f t="shared" si="1"/>
        <v>0.68541697474232877</v>
      </c>
      <c r="H39" s="9">
        <f t="shared" ref="H39:O39" si="2">H3/$C3</f>
        <v>0</v>
      </c>
      <c r="I39" s="10">
        <f t="shared" si="2"/>
        <v>0</v>
      </c>
      <c r="J39" s="10">
        <f t="shared" si="2"/>
        <v>0</v>
      </c>
      <c r="K39" s="10">
        <f t="shared" si="2"/>
        <v>0</v>
      </c>
      <c r="L39" s="10">
        <f t="shared" si="2"/>
        <v>0</v>
      </c>
      <c r="M39" s="10">
        <f t="shared" si="2"/>
        <v>0</v>
      </c>
      <c r="N39" s="10">
        <f t="shared" si="2"/>
        <v>0</v>
      </c>
      <c r="O39" s="10">
        <f t="shared" si="2"/>
        <v>0</v>
      </c>
    </row>
    <row r="40" spans="1:30">
      <c r="A40" s="4" t="s">
        <v>15</v>
      </c>
      <c r="B40" s="4" t="s">
        <v>18</v>
      </c>
      <c r="C40" s="5"/>
      <c r="D40" s="5"/>
      <c r="E40" s="9">
        <f t="shared" si="1"/>
        <v>0.70901147373323514</v>
      </c>
      <c r="F40" s="9">
        <f t="shared" si="1"/>
        <v>1.4402731725652301E-2</v>
      </c>
      <c r="G40" s="9">
        <f t="shared" si="1"/>
        <v>0.69460874200758282</v>
      </c>
      <c r="H40" s="9">
        <f t="shared" ref="H40:O40" si="3">H4/$C4</f>
        <v>0</v>
      </c>
      <c r="I40" s="10">
        <f t="shared" si="3"/>
        <v>0</v>
      </c>
      <c r="J40" s="10">
        <f t="shared" si="3"/>
        <v>0</v>
      </c>
      <c r="K40" s="10">
        <f t="shared" si="3"/>
        <v>0</v>
      </c>
      <c r="L40" s="10">
        <f t="shared" si="3"/>
        <v>0</v>
      </c>
      <c r="M40" s="10">
        <f t="shared" si="3"/>
        <v>0</v>
      </c>
      <c r="N40" s="10">
        <f t="shared" si="3"/>
        <v>0</v>
      </c>
      <c r="O40" s="10">
        <f t="shared" si="3"/>
        <v>0</v>
      </c>
    </row>
    <row r="41" spans="1:30">
      <c r="A41" s="6" t="s">
        <v>19</v>
      </c>
      <c r="B41" s="6" t="s">
        <v>16</v>
      </c>
      <c r="C41" s="7"/>
      <c r="D41" s="7"/>
      <c r="E41" s="11">
        <f>E5/$C5</f>
        <v>0.81385222035301175</v>
      </c>
      <c r="F41" s="11">
        <f>F5/$C5</f>
        <v>1.1659661096771867E-2</v>
      </c>
      <c r="G41" s="11">
        <f t="shared" ref="G41:O41" si="4">G5/$C5</f>
        <v>0.70423435062662709</v>
      </c>
      <c r="H41" s="11">
        <f>H5/$C5</f>
        <v>9.7958208629612756E-2</v>
      </c>
      <c r="I41" s="12">
        <f t="shared" si="4"/>
        <v>0</v>
      </c>
      <c r="J41" s="12">
        <f>J5/$C5</f>
        <v>0</v>
      </c>
      <c r="K41" s="12">
        <f t="shared" si="4"/>
        <v>0</v>
      </c>
      <c r="L41" s="12">
        <f>L5/$C5</f>
        <v>0</v>
      </c>
      <c r="M41" s="12">
        <f t="shared" si="4"/>
        <v>0</v>
      </c>
      <c r="N41" s="12">
        <f t="shared" si="4"/>
        <v>0</v>
      </c>
      <c r="O41" s="12">
        <f t="shared" si="4"/>
        <v>0</v>
      </c>
    </row>
    <row r="42" spans="1:30">
      <c r="A42" s="6" t="s">
        <v>19</v>
      </c>
      <c r="B42" s="6" t="s">
        <v>17</v>
      </c>
      <c r="C42" s="7"/>
      <c r="D42" s="7"/>
      <c r="E42" s="11">
        <f>E6/$C6</f>
        <v>0.90879166166101899</v>
      </c>
      <c r="F42" s="11">
        <f t="shared" ref="F42:O42" si="5">F6/$C6</f>
        <v>9.5618788149934592E-3</v>
      </c>
      <c r="G42" s="11">
        <f t="shared" si="5"/>
        <v>0.73685110548619581</v>
      </c>
      <c r="H42" s="11">
        <f t="shared" si="5"/>
        <v>0.16237867735982967</v>
      </c>
      <c r="I42" s="12">
        <f t="shared" si="5"/>
        <v>0</v>
      </c>
      <c r="J42" s="12">
        <f t="shared" si="5"/>
        <v>0</v>
      </c>
      <c r="K42" s="12">
        <f t="shared" si="5"/>
        <v>0</v>
      </c>
      <c r="L42" s="12">
        <f t="shared" si="5"/>
        <v>0</v>
      </c>
      <c r="M42" s="12">
        <f t="shared" si="5"/>
        <v>0</v>
      </c>
      <c r="N42" s="12">
        <f t="shared" si="5"/>
        <v>0</v>
      </c>
      <c r="O42" s="12">
        <f t="shared" si="5"/>
        <v>0</v>
      </c>
    </row>
    <row r="43" spans="1:30">
      <c r="A43" s="6" t="s">
        <v>19</v>
      </c>
      <c r="B43" s="6" t="s">
        <v>18</v>
      </c>
      <c r="C43" s="7"/>
      <c r="D43" s="7"/>
      <c r="E43" s="11">
        <f>E7/$C7</f>
        <v>0.79300723380953042</v>
      </c>
      <c r="F43" s="11">
        <f t="shared" ref="F43:O43" si="6">F7/$C7</f>
        <v>8.0414429472376835E-3</v>
      </c>
      <c r="G43" s="11">
        <f t="shared" si="6"/>
        <v>0.65844894917568897</v>
      </c>
      <c r="H43" s="12">
        <f t="shared" si="6"/>
        <v>0.12651684168660368</v>
      </c>
      <c r="I43" s="12">
        <f t="shared" si="6"/>
        <v>0</v>
      </c>
      <c r="J43" s="12">
        <f t="shared" si="6"/>
        <v>0</v>
      </c>
      <c r="K43" s="12">
        <f t="shared" si="6"/>
        <v>0</v>
      </c>
      <c r="L43" s="12">
        <f t="shared" si="6"/>
        <v>0</v>
      </c>
      <c r="M43" s="12">
        <f t="shared" si="6"/>
        <v>0</v>
      </c>
      <c r="N43" s="12">
        <f t="shared" si="6"/>
        <v>0</v>
      </c>
      <c r="O43" s="12">
        <f t="shared" si="6"/>
        <v>0</v>
      </c>
    </row>
    <row r="44" spans="1:30">
      <c r="A44" s="4" t="s">
        <v>20</v>
      </c>
      <c r="B44" s="4" t="s">
        <v>16</v>
      </c>
      <c r="C44" s="5"/>
      <c r="D44" s="5"/>
      <c r="E44" s="9">
        <f>E8/$C8</f>
        <v>0.8742161200142412</v>
      </c>
      <c r="F44" s="9">
        <f t="shared" ref="F44:O44" si="7">F8/$C8</f>
        <v>1.2292952657565663E-2</v>
      </c>
      <c r="G44" s="9">
        <f t="shared" si="7"/>
        <v>0.7410915599685719</v>
      </c>
      <c r="H44" s="9">
        <f t="shared" si="7"/>
        <v>0.10102490843648701</v>
      </c>
      <c r="I44" s="10">
        <f t="shared" si="7"/>
        <v>1.98066989516167E-2</v>
      </c>
      <c r="J44" s="10">
        <f t="shared" si="7"/>
        <v>0</v>
      </c>
      <c r="K44" s="10">
        <f t="shared" si="7"/>
        <v>0</v>
      </c>
      <c r="L44" s="10">
        <f t="shared" si="7"/>
        <v>0</v>
      </c>
      <c r="M44" s="10">
        <f t="shared" si="7"/>
        <v>0</v>
      </c>
      <c r="N44" s="10">
        <f t="shared" si="7"/>
        <v>0</v>
      </c>
      <c r="O44" s="10">
        <f t="shared" si="7"/>
        <v>0</v>
      </c>
    </row>
    <row r="45" spans="1:30">
      <c r="A45" s="4" t="s">
        <v>20</v>
      </c>
      <c r="B45" s="4" t="s">
        <v>17</v>
      </c>
      <c r="C45" s="5"/>
      <c r="D45" s="5"/>
      <c r="E45" s="9">
        <f>E9/$C9</f>
        <v>0.85820050222664201</v>
      </c>
      <c r="F45" s="9">
        <f t="shared" ref="F45:O45" si="8">F9/$C9</f>
        <v>1.1232799274167142E-2</v>
      </c>
      <c r="G45" s="9">
        <f t="shared" si="8"/>
        <v>0.71350985536812117</v>
      </c>
      <c r="H45" s="9">
        <f t="shared" si="8"/>
        <v>0.11020511642592154</v>
      </c>
      <c r="I45" s="10">
        <f t="shared" si="8"/>
        <v>2.3252731158432297E-2</v>
      </c>
      <c r="J45" s="10">
        <f t="shared" si="8"/>
        <v>0</v>
      </c>
      <c r="K45" s="10">
        <f t="shared" si="8"/>
        <v>0</v>
      </c>
      <c r="L45" s="10">
        <f t="shared" si="8"/>
        <v>0</v>
      </c>
      <c r="M45" s="10">
        <f t="shared" si="8"/>
        <v>0</v>
      </c>
      <c r="N45" s="10">
        <f t="shared" si="8"/>
        <v>0</v>
      </c>
      <c r="O45" s="10">
        <f t="shared" si="8"/>
        <v>0</v>
      </c>
    </row>
    <row r="46" spans="1:30">
      <c r="A46" s="4" t="s">
        <v>20</v>
      </c>
      <c r="B46" s="4" t="s">
        <v>18</v>
      </c>
      <c r="C46" s="5"/>
      <c r="D46" s="5"/>
      <c r="E46" s="9">
        <f>E10/$C10</f>
        <v>0.84922690400692091</v>
      </c>
      <c r="F46" s="9">
        <f t="shared" ref="F46:O46" si="9">F10/$C10</f>
        <v>7.101936993463588E-3</v>
      </c>
      <c r="G46" s="9">
        <f t="shared" si="9"/>
        <v>0.67446890712101781</v>
      </c>
      <c r="H46" s="9">
        <f t="shared" si="9"/>
        <v>0.14564398394540296</v>
      </c>
      <c r="I46" s="10">
        <f t="shared" si="9"/>
        <v>2.2012075947036476E-2</v>
      </c>
      <c r="J46" s="10">
        <f t="shared" si="9"/>
        <v>0</v>
      </c>
      <c r="K46" s="10">
        <f t="shared" si="9"/>
        <v>0</v>
      </c>
      <c r="L46" s="10">
        <f t="shared" si="9"/>
        <v>0</v>
      </c>
      <c r="M46" s="10">
        <f t="shared" si="9"/>
        <v>0</v>
      </c>
      <c r="N46" s="10">
        <f t="shared" si="9"/>
        <v>0</v>
      </c>
      <c r="O46" s="10">
        <f t="shared" si="9"/>
        <v>0</v>
      </c>
    </row>
    <row r="47" spans="1:30">
      <c r="A47" s="6" t="s">
        <v>21</v>
      </c>
      <c r="B47" s="6" t="s">
        <v>16</v>
      </c>
      <c r="C47" s="7"/>
      <c r="D47" s="7"/>
      <c r="E47" s="11">
        <f t="shared" ref="E47:O69" si="10">E11/$C11</f>
        <v>0.92420037731125626</v>
      </c>
      <c r="F47" s="12">
        <f t="shared" si="10"/>
        <v>9.2530838352576951E-3</v>
      </c>
      <c r="G47" s="11">
        <f t="shared" si="10"/>
        <v>0.80241804115545123</v>
      </c>
      <c r="H47" s="11">
        <f t="shared" si="10"/>
        <v>8.7014397655406389E-2</v>
      </c>
      <c r="I47" s="11">
        <f t="shared" si="10"/>
        <v>1.5444356342440763E-2</v>
      </c>
      <c r="J47" s="12">
        <f t="shared" si="10"/>
        <v>1.0070498322699965E-2</v>
      </c>
      <c r="K47" s="12">
        <f t="shared" si="10"/>
        <v>0</v>
      </c>
      <c r="L47" s="12">
        <f t="shared" si="10"/>
        <v>0</v>
      </c>
      <c r="M47" s="12">
        <f t="shared" si="10"/>
        <v>0</v>
      </c>
      <c r="N47" s="12">
        <f t="shared" si="10"/>
        <v>0</v>
      </c>
      <c r="O47" s="12">
        <f t="shared" si="10"/>
        <v>0</v>
      </c>
    </row>
    <row r="48" spans="1:30">
      <c r="A48" s="6" t="s">
        <v>21</v>
      </c>
      <c r="B48" s="6" t="s">
        <v>17</v>
      </c>
      <c r="C48" s="7"/>
      <c r="D48" s="7"/>
      <c r="E48" s="11">
        <f t="shared" si="10"/>
        <v>0.87566463540814399</v>
      </c>
      <c r="F48" s="11">
        <f t="shared" si="10"/>
        <v>6.225650984088088E-3</v>
      </c>
      <c r="G48" s="11">
        <f t="shared" si="10"/>
        <v>0.71855108090788267</v>
      </c>
      <c r="H48" s="11">
        <f t="shared" si="10"/>
        <v>0.11352037627861747</v>
      </c>
      <c r="I48" s="11">
        <f t="shared" si="10"/>
        <v>2.4791171509780607E-2</v>
      </c>
      <c r="J48" s="12">
        <f t="shared" si="10"/>
        <v>1.2576355727775091E-2</v>
      </c>
      <c r="K48" s="12">
        <f t="shared" si="10"/>
        <v>0</v>
      </c>
      <c r="L48" s="12">
        <f t="shared" si="10"/>
        <v>0</v>
      </c>
      <c r="M48" s="12">
        <f t="shared" si="10"/>
        <v>0</v>
      </c>
      <c r="N48" s="12">
        <f t="shared" si="10"/>
        <v>0</v>
      </c>
      <c r="O48" s="12">
        <f t="shared" si="10"/>
        <v>0</v>
      </c>
    </row>
    <row r="49" spans="1:15">
      <c r="A49" s="6" t="s">
        <v>21</v>
      </c>
      <c r="B49" s="6" t="s">
        <v>18</v>
      </c>
      <c r="C49" s="7"/>
      <c r="D49" s="7"/>
      <c r="E49" s="11">
        <f t="shared" si="10"/>
        <v>0.90728115393414566</v>
      </c>
      <c r="F49" s="11">
        <f t="shared" si="10"/>
        <v>6.0681782715399516E-3</v>
      </c>
      <c r="G49" s="11">
        <f t="shared" si="10"/>
        <v>0.72809638064793658</v>
      </c>
      <c r="H49" s="11">
        <f t="shared" si="10"/>
        <v>0.13356376005019951</v>
      </c>
      <c r="I49" s="11">
        <f t="shared" si="10"/>
        <v>3.0893843759626994E-2</v>
      </c>
      <c r="J49" s="12">
        <f t="shared" si="10"/>
        <v>8.6589912048425661E-3</v>
      </c>
      <c r="K49" s="12">
        <f t="shared" si="10"/>
        <v>0</v>
      </c>
      <c r="L49" s="12">
        <f t="shared" si="10"/>
        <v>0</v>
      </c>
      <c r="M49" s="12">
        <f t="shared" si="10"/>
        <v>0</v>
      </c>
      <c r="N49" s="12">
        <f t="shared" si="10"/>
        <v>0</v>
      </c>
      <c r="O49" s="12">
        <f t="shared" si="10"/>
        <v>0</v>
      </c>
    </row>
    <row r="50" spans="1:15">
      <c r="A50" s="4" t="s">
        <v>22</v>
      </c>
      <c r="B50" s="4" t="s">
        <v>16</v>
      </c>
      <c r="C50" s="5"/>
      <c r="D50" s="5"/>
      <c r="E50" s="9">
        <f t="shared" si="10"/>
        <v>0.94225217515093651</v>
      </c>
      <c r="F50" s="9">
        <f t="shared" si="10"/>
        <v>8.1687439561159685E-3</v>
      </c>
      <c r="G50" s="9">
        <f t="shared" si="10"/>
        <v>0.80363681128517039</v>
      </c>
      <c r="H50" s="9">
        <f t="shared" si="10"/>
        <v>9.8973276082981357E-2</v>
      </c>
      <c r="I50" s="9">
        <f t="shared" si="10"/>
        <v>1.5260211002505504E-2</v>
      </c>
      <c r="J50" s="9">
        <f t="shared" si="10"/>
        <v>1.027191167537661E-2</v>
      </c>
      <c r="K50" s="10">
        <f t="shared" si="10"/>
        <v>5.941221148786556E-3</v>
      </c>
      <c r="L50" s="10">
        <f t="shared" si="10"/>
        <v>0</v>
      </c>
      <c r="M50" s="10">
        <f t="shared" si="10"/>
        <v>0</v>
      </c>
      <c r="N50" s="10">
        <f t="shared" si="10"/>
        <v>0</v>
      </c>
      <c r="O50" s="10">
        <f t="shared" si="10"/>
        <v>0</v>
      </c>
    </row>
    <row r="51" spans="1:15">
      <c r="A51" s="4" t="s">
        <v>22</v>
      </c>
      <c r="B51" s="4" t="s">
        <v>17</v>
      </c>
      <c r="C51" s="5"/>
      <c r="D51" s="5"/>
      <c r="E51" s="9">
        <f t="shared" si="10"/>
        <v>0.91811713421832908</v>
      </c>
      <c r="F51" s="9">
        <f t="shared" si="10"/>
        <v>6.9053890229992688E-3</v>
      </c>
      <c r="G51" s="9">
        <f t="shared" si="10"/>
        <v>0.72109579469590523</v>
      </c>
      <c r="H51" s="9">
        <f t="shared" si="10"/>
        <v>0.14325132836177049</v>
      </c>
      <c r="I51" s="9">
        <f t="shared" si="10"/>
        <v>2.2970305790915677E-2</v>
      </c>
      <c r="J51" s="9">
        <f t="shared" si="10"/>
        <v>1.6269930970902173E-2</v>
      </c>
      <c r="K51" s="10">
        <f t="shared" si="10"/>
        <v>7.6243853758361244E-3</v>
      </c>
      <c r="L51" s="10">
        <f t="shared" si="10"/>
        <v>0</v>
      </c>
      <c r="M51" s="10">
        <f t="shared" si="10"/>
        <v>0</v>
      </c>
      <c r="N51" s="10">
        <f t="shared" si="10"/>
        <v>0</v>
      </c>
      <c r="O51" s="10">
        <f t="shared" si="10"/>
        <v>0</v>
      </c>
    </row>
    <row r="52" spans="1:15">
      <c r="A52" s="4" t="s">
        <v>22</v>
      </c>
      <c r="B52" s="4" t="s">
        <v>18</v>
      </c>
      <c r="C52" s="5"/>
      <c r="D52" s="5"/>
      <c r="E52" s="9">
        <f t="shared" si="10"/>
        <v>0.92251032535208466</v>
      </c>
      <c r="F52" s="10">
        <f t="shared" si="10"/>
        <v>4.718453539609849E-3</v>
      </c>
      <c r="G52" s="9">
        <f t="shared" si="10"/>
        <v>0.72519003801139748</v>
      </c>
      <c r="H52" s="9">
        <f t="shared" si="10"/>
        <v>0.13345377324258864</v>
      </c>
      <c r="I52" s="9">
        <f t="shared" si="10"/>
        <v>2.9973628297778394E-2</v>
      </c>
      <c r="J52" s="9">
        <f t="shared" si="10"/>
        <v>2.2186928245785779E-2</v>
      </c>
      <c r="K52" s="10">
        <f t="shared" si="10"/>
        <v>6.9875040149245567E-3</v>
      </c>
      <c r="L52" s="10">
        <f t="shared" si="10"/>
        <v>0</v>
      </c>
      <c r="M52" s="10">
        <f t="shared" si="10"/>
        <v>0</v>
      </c>
      <c r="N52" s="10">
        <f t="shared" si="10"/>
        <v>0</v>
      </c>
      <c r="O52" s="10">
        <f t="shared" si="10"/>
        <v>0</v>
      </c>
    </row>
    <row r="53" spans="1:15">
      <c r="A53" s="6" t="s">
        <v>23</v>
      </c>
      <c r="B53" s="6" t="s">
        <v>16</v>
      </c>
      <c r="C53" s="7"/>
      <c r="D53" s="7"/>
      <c r="E53" s="11">
        <f t="shared" si="10"/>
        <v>0.96198647250310398</v>
      </c>
      <c r="F53" s="11">
        <f t="shared" si="10"/>
        <v>7.5888128495196928E-3</v>
      </c>
      <c r="G53" s="11">
        <f t="shared" si="10"/>
        <v>0.83652003944678566</v>
      </c>
      <c r="H53" s="11">
        <f t="shared" si="10"/>
        <v>9.3316870895322396E-2</v>
      </c>
      <c r="I53" s="11">
        <f t="shared" si="10"/>
        <v>6.853019898746043E-3</v>
      </c>
      <c r="J53" s="11">
        <f t="shared" si="10"/>
        <v>7.536804651047709E-3</v>
      </c>
      <c r="K53" s="11">
        <f t="shared" si="10"/>
        <v>6.7153875872343989E-3</v>
      </c>
      <c r="L53" s="12">
        <f t="shared" si="10"/>
        <v>3.4555371744480743E-3</v>
      </c>
      <c r="M53" s="12">
        <f t="shared" si="10"/>
        <v>0</v>
      </c>
      <c r="N53" s="12">
        <f t="shared" si="10"/>
        <v>0</v>
      </c>
      <c r="O53" s="12">
        <f t="shared" si="10"/>
        <v>0</v>
      </c>
    </row>
    <row r="54" spans="1:15">
      <c r="A54" s="6" t="s">
        <v>23</v>
      </c>
      <c r="B54" s="6" t="s">
        <v>17</v>
      </c>
      <c r="C54" s="7"/>
      <c r="D54" s="7"/>
      <c r="E54" s="11">
        <f t="shared" si="10"/>
        <v>0.93397860491724183</v>
      </c>
      <c r="F54" s="12">
        <f t="shared" si="10"/>
        <v>7.5924307393967598E-3</v>
      </c>
      <c r="G54" s="11">
        <f t="shared" si="10"/>
        <v>0.71273471929917465</v>
      </c>
      <c r="H54" s="11">
        <f t="shared" si="10"/>
        <v>0.15859660101974191</v>
      </c>
      <c r="I54" s="11">
        <f t="shared" si="10"/>
        <v>1.7066540216931103E-2</v>
      </c>
      <c r="J54" s="11">
        <f t="shared" si="10"/>
        <v>1.4372131183317191E-2</v>
      </c>
      <c r="K54" s="11">
        <f t="shared" si="10"/>
        <v>1.613953356740383E-2</v>
      </c>
      <c r="L54" s="12">
        <f t="shared" si="10"/>
        <v>7.4766488912764214E-3</v>
      </c>
      <c r="M54" s="12">
        <f t="shared" si="10"/>
        <v>0</v>
      </c>
      <c r="N54" s="12">
        <f t="shared" si="10"/>
        <v>0</v>
      </c>
      <c r="O54" s="12">
        <f t="shared" si="10"/>
        <v>0</v>
      </c>
    </row>
    <row r="55" spans="1:15">
      <c r="A55" s="6" t="s">
        <v>23</v>
      </c>
      <c r="B55" s="6" t="s">
        <v>18</v>
      </c>
      <c r="C55" s="7"/>
      <c r="D55" s="7"/>
      <c r="E55" s="11">
        <f t="shared" si="10"/>
        <v>0.93146915602705782</v>
      </c>
      <c r="F55" s="11">
        <f t="shared" si="10"/>
        <v>4.2938380280299034E-3</v>
      </c>
      <c r="G55" s="11">
        <f t="shared" si="10"/>
        <v>0.7394180185748449</v>
      </c>
      <c r="H55" s="11">
        <f t="shared" si="10"/>
        <v>0.1311099008950975</v>
      </c>
      <c r="I55" s="11">
        <f t="shared" si="10"/>
        <v>1.5283431981950452E-2</v>
      </c>
      <c r="J55" s="11">
        <f t="shared" si="10"/>
        <v>1.8859577293553881E-2</v>
      </c>
      <c r="K55" s="11">
        <f t="shared" si="10"/>
        <v>1.6639572397897533E-2</v>
      </c>
      <c r="L55" s="12">
        <f t="shared" si="10"/>
        <v>5.8648168556836352E-3</v>
      </c>
      <c r="M55" s="12">
        <f t="shared" si="10"/>
        <v>0</v>
      </c>
      <c r="N55" s="12">
        <f t="shared" si="10"/>
        <v>0</v>
      </c>
      <c r="O55" s="12">
        <f t="shared" si="10"/>
        <v>0</v>
      </c>
    </row>
    <row r="56" spans="1:15">
      <c r="A56" s="4" t="s">
        <v>24</v>
      </c>
      <c r="B56" s="4" t="s">
        <v>16</v>
      </c>
      <c r="C56" s="5"/>
      <c r="D56" s="5"/>
      <c r="E56" s="9">
        <f t="shared" si="10"/>
        <v>0.94485875079896653</v>
      </c>
      <c r="F56" s="10">
        <f t="shared" si="10"/>
        <v>6.6084137591604104E-3</v>
      </c>
      <c r="G56" s="9">
        <f t="shared" si="10"/>
        <v>0.81970240782008685</v>
      </c>
      <c r="H56" s="9">
        <f t="shared" si="10"/>
        <v>8.4140462862757281E-2</v>
      </c>
      <c r="I56" s="9">
        <f t="shared" si="10"/>
        <v>1.0700326516780007E-2</v>
      </c>
      <c r="J56" s="9">
        <f t="shared" si="10"/>
        <v>5.7721723272335058E-3</v>
      </c>
      <c r="K56" s="9">
        <f t="shared" si="10"/>
        <v>8.5920743611159964E-3</v>
      </c>
      <c r="L56" s="9">
        <f t="shared" si="10"/>
        <v>5.9697988786265727E-3</v>
      </c>
      <c r="M56" s="10">
        <f t="shared" si="10"/>
        <v>3.3730942732060035E-3</v>
      </c>
      <c r="N56" s="10">
        <f t="shared" si="10"/>
        <v>0</v>
      </c>
      <c r="O56" s="10">
        <f t="shared" si="10"/>
        <v>0</v>
      </c>
    </row>
    <row r="57" spans="1:15">
      <c r="A57" s="4" t="s">
        <v>24</v>
      </c>
      <c r="B57" s="4" t="s">
        <v>17</v>
      </c>
      <c r="C57" s="5"/>
      <c r="D57" s="5"/>
      <c r="E57" s="9">
        <f t="shared" si="10"/>
        <v>0.97492676665756095</v>
      </c>
      <c r="F57" s="10">
        <f t="shared" si="10"/>
        <v>2.2295443079652349E-3</v>
      </c>
      <c r="G57" s="9">
        <f t="shared" si="10"/>
        <v>0.7290725599170047</v>
      </c>
      <c r="H57" s="9">
        <f t="shared" si="10"/>
        <v>0.22560572069264129</v>
      </c>
      <c r="I57" s="9">
        <f t="shared" si="10"/>
        <v>7.7624187200030061E-3</v>
      </c>
      <c r="J57" s="9">
        <f t="shared" si="10"/>
        <v>2.8012554382905088E-3</v>
      </c>
      <c r="K57" s="9">
        <f t="shared" si="10"/>
        <v>2.9515556849533738E-3</v>
      </c>
      <c r="L57" s="9">
        <f t="shared" si="10"/>
        <v>2.9278932728748638E-3</v>
      </c>
      <c r="M57" s="10">
        <f t="shared" si="10"/>
        <v>1.5758186238280618E-3</v>
      </c>
      <c r="N57" s="10">
        <f t="shared" si="10"/>
        <v>0</v>
      </c>
      <c r="O57" s="10">
        <f t="shared" si="10"/>
        <v>0</v>
      </c>
    </row>
    <row r="58" spans="1:15">
      <c r="A58" s="4" t="s">
        <v>24</v>
      </c>
      <c r="B58" s="4" t="s">
        <v>18</v>
      </c>
      <c r="C58" s="5"/>
      <c r="D58" s="5"/>
      <c r="E58" s="9">
        <f t="shared" si="10"/>
        <v>0.851699996542436</v>
      </c>
      <c r="F58" s="9">
        <f t="shared" si="10"/>
        <v>3.9383535675102674E-3</v>
      </c>
      <c r="G58" s="9">
        <f t="shared" si="10"/>
        <v>0.63995960438975241</v>
      </c>
      <c r="H58" s="9">
        <f t="shared" si="10"/>
        <v>0.10688257728291342</v>
      </c>
      <c r="I58" s="9">
        <f t="shared" si="10"/>
        <v>2.5222108660529086E-2</v>
      </c>
      <c r="J58" s="9">
        <f t="shared" si="10"/>
        <v>1.6866898402547268E-2</v>
      </c>
      <c r="K58" s="9">
        <f t="shared" si="10"/>
        <v>2.8392648020242734E-2</v>
      </c>
      <c r="L58" s="9">
        <f t="shared" si="10"/>
        <v>2.3014102455828796E-2</v>
      </c>
      <c r="M58" s="10">
        <f t="shared" si="10"/>
        <v>7.4237037631121085E-3</v>
      </c>
      <c r="N58" s="10">
        <f t="shared" si="10"/>
        <v>0</v>
      </c>
      <c r="O58" s="10">
        <f t="shared" si="10"/>
        <v>0</v>
      </c>
    </row>
    <row r="59" spans="1:15">
      <c r="A59" s="6" t="s">
        <v>25</v>
      </c>
      <c r="B59" s="6" t="s">
        <v>16</v>
      </c>
      <c r="C59" s="7"/>
      <c r="D59" s="7"/>
      <c r="E59" s="11">
        <f t="shared" si="10"/>
        <v>0.96181168541187478</v>
      </c>
      <c r="F59" s="11">
        <f t="shared" si="10"/>
        <v>7.7784787660746943E-3</v>
      </c>
      <c r="G59" s="11">
        <f t="shared" si="10"/>
        <v>0.83329611532617831</v>
      </c>
      <c r="H59" s="11">
        <f t="shared" si="10"/>
        <v>8.5201533626030154E-2</v>
      </c>
      <c r="I59" s="11">
        <f t="shared" si="10"/>
        <v>1.006429502143196E-2</v>
      </c>
      <c r="J59" s="11">
        <f t="shared" si="10"/>
        <v>7.0970136400421782E-3</v>
      </c>
      <c r="K59" s="11">
        <f t="shared" si="10"/>
        <v>4.6654339174388802E-3</v>
      </c>
      <c r="L59" s="11">
        <f t="shared" si="10"/>
        <v>6.6148551773558134E-3</v>
      </c>
      <c r="M59" s="11">
        <f t="shared" si="10"/>
        <v>4.8202214898145643E-3</v>
      </c>
      <c r="N59" s="12">
        <f t="shared" si="10"/>
        <v>2.2737384475082908E-3</v>
      </c>
      <c r="O59" s="12">
        <f t="shared" si="10"/>
        <v>0</v>
      </c>
    </row>
    <row r="60" spans="1:15">
      <c r="A60" s="6" t="s">
        <v>25</v>
      </c>
      <c r="B60" s="6" t="s">
        <v>18</v>
      </c>
      <c r="C60" s="7"/>
      <c r="D60" s="7"/>
      <c r="E60" s="11">
        <f t="shared" si="10"/>
        <v>0.87829004430193891</v>
      </c>
      <c r="F60" s="11">
        <f t="shared" si="10"/>
        <v>4.2225694800514671E-3</v>
      </c>
      <c r="G60" s="11">
        <f t="shared" si="10"/>
        <v>0.65813827890337395</v>
      </c>
      <c r="H60" s="11">
        <f t="shared" si="10"/>
        <v>0.11584216357655673</v>
      </c>
      <c r="I60" s="11">
        <f t="shared" si="10"/>
        <v>1.9651575570417412E-2</v>
      </c>
      <c r="J60" s="11">
        <f t="shared" si="10"/>
        <v>1.6774512348142191E-2</v>
      </c>
      <c r="K60" s="11">
        <f t="shared" si="10"/>
        <v>1.3973958650811458E-2</v>
      </c>
      <c r="L60" s="11">
        <f t="shared" si="10"/>
        <v>2.4679155039230693E-2</v>
      </c>
      <c r="M60" s="11">
        <f t="shared" si="10"/>
        <v>1.8969191647689343E-2</v>
      </c>
      <c r="N60" s="12">
        <f t="shared" si="10"/>
        <v>6.0386390856656457E-3</v>
      </c>
      <c r="O60" s="12">
        <f t="shared" si="10"/>
        <v>0</v>
      </c>
    </row>
    <row r="61" spans="1:15">
      <c r="A61" s="4" t="s">
        <v>26</v>
      </c>
      <c r="B61" s="4" t="s">
        <v>16</v>
      </c>
      <c r="C61" s="5"/>
      <c r="D61" s="5"/>
      <c r="E61" s="9">
        <f t="shared" si="10"/>
        <v>0.96421397356186955</v>
      </c>
      <c r="F61" s="9">
        <f t="shared" si="10"/>
        <v>8.4171714240100729E-3</v>
      </c>
      <c r="G61" s="9">
        <f t="shared" si="10"/>
        <v>0.83400411247407813</v>
      </c>
      <c r="H61" s="9">
        <f t="shared" si="10"/>
        <v>8.4895156884036732E-2</v>
      </c>
      <c r="I61" s="9">
        <f t="shared" si="10"/>
        <v>1.200717636386972E-2</v>
      </c>
      <c r="J61" s="9">
        <f t="shared" si="10"/>
        <v>6.7948914657688557E-3</v>
      </c>
      <c r="K61" s="9">
        <f t="shared" si="10"/>
        <v>4.5432485774323794E-3</v>
      </c>
      <c r="L61" s="9">
        <f t="shared" si="10"/>
        <v>3.4803175487103889E-3</v>
      </c>
      <c r="M61" s="9">
        <f t="shared" si="10"/>
        <v>4.7026233238291427E-3</v>
      </c>
      <c r="N61" s="9">
        <f t="shared" si="10"/>
        <v>3.7699399070085242E-3</v>
      </c>
      <c r="O61" s="10">
        <f t="shared" si="10"/>
        <v>1.5993355931256156E-3</v>
      </c>
    </row>
    <row r="62" spans="1:15">
      <c r="A62" s="4" t="s">
        <v>26</v>
      </c>
      <c r="B62" s="4" t="s">
        <v>18</v>
      </c>
      <c r="C62" s="5"/>
      <c r="D62" s="5"/>
      <c r="E62" s="9">
        <f t="shared" si="10"/>
        <v>0.89965395793821556</v>
      </c>
      <c r="F62" s="10">
        <f t="shared" si="10"/>
        <v>4.3162075827908033E-3</v>
      </c>
      <c r="G62" s="9">
        <f t="shared" si="10"/>
        <v>0.67540429007715475</v>
      </c>
      <c r="H62" s="9">
        <f t="shared" si="10"/>
        <v>0.12174278540396721</v>
      </c>
      <c r="I62" s="9">
        <f t="shared" si="10"/>
        <v>2.6160270888162748E-2</v>
      </c>
      <c r="J62" s="9">
        <f t="shared" si="10"/>
        <v>1.2576154167001896E-2</v>
      </c>
      <c r="K62" s="9">
        <f t="shared" si="10"/>
        <v>1.2738072750644959E-2</v>
      </c>
      <c r="L62" s="9">
        <f t="shared" si="10"/>
        <v>1.0003957695665965E-2</v>
      </c>
      <c r="M62" s="9">
        <f t="shared" si="10"/>
        <v>1.8480833365923294E-2</v>
      </c>
      <c r="N62" s="9">
        <f t="shared" si="10"/>
        <v>1.3737221007458993E-2</v>
      </c>
      <c r="O62" s="10">
        <f t="shared" si="10"/>
        <v>4.4941649994449601E-3</v>
      </c>
    </row>
    <row r="63" spans="1:15">
      <c r="A63" s="6" t="s">
        <v>27</v>
      </c>
      <c r="B63" s="6" t="s">
        <v>16</v>
      </c>
      <c r="C63" s="7"/>
      <c r="D63" s="7"/>
      <c r="E63" s="11">
        <f t="shared" si="10"/>
        <v>0.96360962546524498</v>
      </c>
      <c r="F63" s="11">
        <f t="shared" si="10"/>
        <v>7.0876246712908804E-3</v>
      </c>
      <c r="G63" s="11">
        <f t="shared" si="10"/>
        <v>0.82758946783349496</v>
      </c>
      <c r="H63" s="11">
        <f t="shared" si="10"/>
        <v>8.6437186199059143E-2</v>
      </c>
      <c r="I63" s="11">
        <f t="shared" si="10"/>
        <v>1.3091830494255793E-2</v>
      </c>
      <c r="J63" s="11">
        <f t="shared" si="10"/>
        <v>8.5744681892529935E-3</v>
      </c>
      <c r="K63" s="11">
        <f t="shared" si="10"/>
        <v>6.2546066781778899E-3</v>
      </c>
      <c r="L63" s="11">
        <f t="shared" si="10"/>
        <v>3.5383418019034251E-3</v>
      </c>
      <c r="M63" s="11">
        <f t="shared" si="10"/>
        <v>3.1677701757445303E-3</v>
      </c>
      <c r="N63" s="11">
        <f t="shared" si="10"/>
        <v>3.8855835220669879E-3</v>
      </c>
      <c r="O63" s="11">
        <f t="shared" si="10"/>
        <v>3.9827458999983642E-3</v>
      </c>
    </row>
    <row r="64" spans="1:15">
      <c r="A64" s="6" t="s">
        <v>27</v>
      </c>
      <c r="B64" s="6" t="s">
        <v>18</v>
      </c>
      <c r="C64" s="7"/>
      <c r="D64" s="7"/>
      <c r="E64" s="11">
        <f t="shared" si="10"/>
        <v>0.91082423490747699</v>
      </c>
      <c r="F64" s="11">
        <f t="shared" si="10"/>
        <v>4.7866741624989833E-3</v>
      </c>
      <c r="G64" s="11">
        <f t="shared" si="10"/>
        <v>0.67206385980273375</v>
      </c>
      <c r="H64" s="11">
        <f t="shared" si="10"/>
        <v>0.1254071850393953</v>
      </c>
      <c r="I64" s="11">
        <f t="shared" si="10"/>
        <v>3.1587346684332183E-2</v>
      </c>
      <c r="J64" s="11">
        <f t="shared" si="10"/>
        <v>1.9686306998066099E-2</v>
      </c>
      <c r="K64" s="11">
        <f t="shared" si="10"/>
        <v>1.0087191847967469E-2</v>
      </c>
      <c r="L64" s="11">
        <f t="shared" si="10"/>
        <v>9.8060364876143852E-3</v>
      </c>
      <c r="M64" s="11">
        <f t="shared" si="10"/>
        <v>8.2201158250586742E-3</v>
      </c>
      <c r="N64" s="11">
        <f t="shared" si="10"/>
        <v>1.4860245211925013E-2</v>
      </c>
      <c r="O64" s="11">
        <f t="shared" si="10"/>
        <v>1.4319272847885131E-2</v>
      </c>
    </row>
    <row r="65" spans="1:15">
      <c r="A65" s="4" t="s">
        <v>28</v>
      </c>
      <c r="B65" s="4" t="s">
        <v>16</v>
      </c>
      <c r="C65" s="5"/>
      <c r="D65" s="5"/>
      <c r="E65" s="9">
        <f t="shared" si="10"/>
        <v>0.96909971707292653</v>
      </c>
      <c r="F65" s="9">
        <f t="shared" si="10"/>
        <v>7.2427941090770559E-3</v>
      </c>
      <c r="G65" s="9">
        <f t="shared" si="10"/>
        <v>0.83336657821072579</v>
      </c>
      <c r="H65" s="9">
        <f t="shared" si="10"/>
        <v>8.6649395019028158E-2</v>
      </c>
      <c r="I65" s="9">
        <f t="shared" si="10"/>
        <v>1.4666768479968988E-2</v>
      </c>
      <c r="J65" s="9">
        <f t="shared" si="10"/>
        <v>8.0525448752716989E-3</v>
      </c>
      <c r="K65" s="9">
        <f t="shared" si="10"/>
        <v>5.003221469050096E-3</v>
      </c>
      <c r="L65" s="9">
        <f t="shared" si="10"/>
        <v>4.2089710872888556E-3</v>
      </c>
      <c r="M65" s="9">
        <f t="shared" si="10"/>
        <v>2.4942212119956576E-3</v>
      </c>
      <c r="N65" s="9">
        <f t="shared" si="10"/>
        <v>1.8879344161100711E-3</v>
      </c>
      <c r="O65" s="9">
        <f t="shared" si="10"/>
        <v>5.5272881944101633E-3</v>
      </c>
    </row>
    <row r="66" spans="1:15">
      <c r="A66" s="4" t="s">
        <v>28</v>
      </c>
      <c r="B66" s="4" t="s">
        <v>18</v>
      </c>
      <c r="C66" s="5"/>
      <c r="D66" s="5"/>
      <c r="E66" s="9">
        <f t="shared" si="10"/>
        <v>0.92236400982130273</v>
      </c>
      <c r="F66" s="9">
        <f t="shared" si="10"/>
        <v>4.7825521202919932E-3</v>
      </c>
      <c r="G66" s="9">
        <f t="shared" si="10"/>
        <v>0.66611172404749586</v>
      </c>
      <c r="H66" s="9">
        <f t="shared" si="10"/>
        <v>0.13361602484420051</v>
      </c>
      <c r="I66" s="9">
        <f t="shared" si="10"/>
        <v>3.4337741861845419E-2</v>
      </c>
      <c r="J66" s="9">
        <f t="shared" si="10"/>
        <v>2.340693437308871E-2</v>
      </c>
      <c r="K66" s="9">
        <f t="shared" si="10"/>
        <v>1.4946234698956973E-2</v>
      </c>
      <c r="L66" s="9">
        <f t="shared" si="10"/>
        <v>7.4965343480301611E-3</v>
      </c>
      <c r="M66" s="9">
        <f t="shared" si="10"/>
        <v>6.9168172404093725E-3</v>
      </c>
      <c r="N66" s="9">
        <f t="shared" si="10"/>
        <v>6.4064149930631144E-3</v>
      </c>
      <c r="O66" s="9">
        <f t="shared" si="10"/>
        <v>2.4343031293920733E-2</v>
      </c>
    </row>
    <row r="67" spans="1:15">
      <c r="A67" s="6" t="s">
        <v>29</v>
      </c>
      <c r="B67" s="6" t="s">
        <v>16</v>
      </c>
      <c r="C67" s="7"/>
      <c r="D67" s="7"/>
      <c r="E67" s="11">
        <f t="shared" si="10"/>
        <v>0.97612954041048461</v>
      </c>
      <c r="F67" s="11">
        <f t="shared" si="10"/>
        <v>9.0886412472928283E-3</v>
      </c>
      <c r="G67" s="11">
        <f t="shared" si="10"/>
        <v>0.84082495516230848</v>
      </c>
      <c r="H67" s="11">
        <f t="shared" si="10"/>
        <v>8.9445477993489994E-2</v>
      </c>
      <c r="I67" s="11">
        <f t="shared" si="10"/>
        <v>1.0590299557455373E-2</v>
      </c>
      <c r="J67" s="11">
        <f t="shared" si="10"/>
        <v>7.7391747539484954E-3</v>
      </c>
      <c r="K67" s="11">
        <f t="shared" si="10"/>
        <v>4.4507230146532215E-3</v>
      </c>
      <c r="L67" s="11">
        <f t="shared" si="10"/>
        <v>4.6079260434752616E-3</v>
      </c>
      <c r="M67" s="11">
        <f t="shared" si="10"/>
        <v>2.6929582113324572E-3</v>
      </c>
      <c r="N67" s="11">
        <f t="shared" si="10"/>
        <v>1.818265660707285E-3</v>
      </c>
      <c r="O67" s="11">
        <f t="shared" si="10"/>
        <v>4.8711187658211884E-3</v>
      </c>
    </row>
    <row r="68" spans="1:15">
      <c r="A68" s="6" t="s">
        <v>29</v>
      </c>
      <c r="B68" s="6" t="s">
        <v>18</v>
      </c>
      <c r="C68" s="7"/>
      <c r="D68" s="7"/>
      <c r="E68" s="11">
        <f t="shared" si="10"/>
        <v>0.9333180950400094</v>
      </c>
      <c r="F68" s="11">
        <f t="shared" si="10"/>
        <v>9.6523142419609118E-3</v>
      </c>
      <c r="G68" s="11">
        <f t="shared" si="10"/>
        <v>0.67052322207431858</v>
      </c>
      <c r="H68" s="11">
        <f t="shared" si="10"/>
        <v>0.13310381320895817</v>
      </c>
      <c r="I68" s="11">
        <f t="shared" si="10"/>
        <v>3.2121759900042013E-2</v>
      </c>
      <c r="J68" s="11">
        <f t="shared" si="10"/>
        <v>2.38500053301633E-2</v>
      </c>
      <c r="K68" s="11">
        <f t="shared" si="10"/>
        <v>1.7439092608984606E-2</v>
      </c>
      <c r="L68" s="11">
        <f t="shared" si="10"/>
        <v>1.0673938270458486E-2</v>
      </c>
      <c r="M68" s="11">
        <f t="shared" si="10"/>
        <v>5.7636209513951837E-3</v>
      </c>
      <c r="N68" s="11">
        <f t="shared" si="10"/>
        <v>5.4102271932368676E-3</v>
      </c>
      <c r="O68" s="11">
        <f t="shared" si="10"/>
        <v>2.4780101260491235E-2</v>
      </c>
    </row>
    <row r="69" spans="1:15">
      <c r="A69" s="4" t="s">
        <v>30</v>
      </c>
      <c r="B69" s="4" t="s">
        <v>16</v>
      </c>
      <c r="C69" s="5"/>
      <c r="D69" s="5"/>
      <c r="E69" s="9">
        <f t="shared" si="10"/>
        <v>0.96861015943142548</v>
      </c>
      <c r="F69" s="9">
        <f t="shared" si="10"/>
        <v>5.8831064685753443E-3</v>
      </c>
      <c r="G69" s="9">
        <f t="shared" si="10"/>
        <v>0.84665435362045194</v>
      </c>
      <c r="H69" s="9">
        <f t="shared" si="10"/>
        <v>7.9328827290447143E-2</v>
      </c>
      <c r="I69" s="9">
        <f t="shared" si="10"/>
        <v>9.4210830051461199E-3</v>
      </c>
      <c r="J69" s="9">
        <f t="shared" si="10"/>
        <v>7.5908919999094111E-3</v>
      </c>
      <c r="K69" s="9">
        <f t="shared" si="10"/>
        <v>5.3296970482306048E-3</v>
      </c>
      <c r="L69" s="9">
        <f t="shared" si="10"/>
        <v>4.1007622863682572E-3</v>
      </c>
      <c r="M69" s="9">
        <f t="shared" si="10"/>
        <v>2.6867118738917008E-3</v>
      </c>
      <c r="N69" s="9">
        <f t="shared" si="10"/>
        <v>2.3934758215277828E-3</v>
      </c>
      <c r="O69" s="9">
        <f t="shared" si="10"/>
        <v>5.2212501345815484E-3</v>
      </c>
    </row>
    <row r="70" spans="1:15">
      <c r="A70" s="4" t="s">
        <v>30</v>
      </c>
      <c r="B70" s="4" t="s">
        <v>18</v>
      </c>
      <c r="C70" s="5"/>
      <c r="D70" s="5"/>
      <c r="E70" s="9">
        <f>E34/$C34</f>
        <v>0.91689947640460701</v>
      </c>
      <c r="F70" s="9">
        <f>F34/$C34</f>
        <v>5.1103608435942227E-3</v>
      </c>
      <c r="G70" s="9">
        <f t="shared" ref="G70:O70" si="11">G34/$C34</f>
        <v>0.66007548691778417</v>
      </c>
      <c r="H70" s="9">
        <f t="shared" si="11"/>
        <v>0.12775247327499342</v>
      </c>
      <c r="I70" s="9">
        <f t="shared" si="11"/>
        <v>2.8374041610380846E-2</v>
      </c>
      <c r="J70" s="9">
        <f t="shared" si="11"/>
        <v>2.2451129278250371E-2</v>
      </c>
      <c r="K70" s="9">
        <f t="shared" si="11"/>
        <v>1.8472020698924469E-2</v>
      </c>
      <c r="L70" s="9">
        <f t="shared" si="11"/>
        <v>1.3601102945472624E-2</v>
      </c>
      <c r="M70" s="9">
        <f t="shared" si="11"/>
        <v>8.4891464488006732E-3</v>
      </c>
      <c r="N70" s="9">
        <f t="shared" si="11"/>
        <v>4.9233625169120727E-3</v>
      </c>
      <c r="O70" s="9">
        <f t="shared" si="11"/>
        <v>2.7650351869494119E-2</v>
      </c>
    </row>
  </sheetData>
  <phoneticPr fontId="2" type="noConversion"/>
  <pageMargins left="0.7" right="0.7" top="0.75" bottom="0.75" header="0.3" footer="0.3"/>
  <pageSetup scale="43" orientation="landscape" r:id="rId1"/>
  <headerFooter scaleWithDoc="0">
    <oddHeader>&amp;L&amp;"Times New Roman,Regular"&amp;12FY2024 Low Income Billing and Payments</oddHeader>
    <oddFooter>&amp;C&amp;"Times New Roman,Regular"&amp;12RFC-11 | 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8005CA3EC97C240B6A6DE541C216FC3" ma:contentTypeVersion="15" ma:contentTypeDescription="Create a new document." ma:contentTypeScope="" ma:versionID="2517a6f1ca3335858433434df49ed9af">
  <xsd:schema xmlns:xsd="http://www.w3.org/2001/XMLSchema" xmlns:xs="http://www.w3.org/2001/XMLSchema" xmlns:p="http://schemas.microsoft.com/office/2006/metadata/properties" xmlns:ns2="c1eecfb3-5e1e-4c14-a199-821554a453d0" xmlns:ns3="74a816c8-2012-4a06-9eee-7fac2e12fc01" xmlns:ns4="1ecad1bf-37b2-4fe5-8d43-af4e731dea56" targetNamespace="http://schemas.microsoft.com/office/2006/metadata/properties" ma:root="true" ma:fieldsID="2c671242afc96f9d4cdcc99b3c73aeb4" ns2:_="" ns3:_="" ns4:_="">
    <xsd:import namespace="c1eecfb3-5e1e-4c14-a199-821554a453d0"/>
    <xsd:import namespace="74a816c8-2012-4a06-9eee-7fac2e12fc01"/>
    <xsd:import namespace="1ecad1bf-37b2-4fe5-8d43-af4e731dea5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4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eecfb3-5e1e-4c14-a199-821554a453d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a816c8-2012-4a06-9eee-7fac2e12fc0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dd5ee6cf-0e63-41ed-9d74-2beef34e857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cad1bf-37b2-4fe5-8d43-af4e731dea56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584a3c7f-f0c9-4c06-880c-e92bf7e68a2c}" ma:internalName="TaxCatchAll" ma:showField="CatchAllData" ma:web="c1eecfb3-5e1e-4c14-a199-821554a453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4a816c8-2012-4a06-9eee-7fac2e12fc01">
      <Terms xmlns="http://schemas.microsoft.com/office/infopath/2007/PartnerControls"/>
    </lcf76f155ced4ddcb4097134ff3c332f>
    <TaxCatchAll xmlns="1ecad1bf-37b2-4fe5-8d43-af4e731dea56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40DA0ABEC97BE448AA4E4ED933412F7" ma:contentTypeVersion="23" ma:contentTypeDescription="Create a new document." ma:contentTypeScope="" ma:versionID="162cd97983774fce1bb2b46a19edbfa9">
  <xsd:schema xmlns:xsd="http://www.w3.org/2001/XMLSchema" xmlns:xs="http://www.w3.org/2001/XMLSchema" xmlns:p="http://schemas.microsoft.com/office/2006/metadata/properties" xmlns:ns2="d4bc9a4a-8520-4bbc-afe2-46ec5a67974d" xmlns:ns3="7ad5aa3c-e996-4f6e-8b76-567088a87aa1" targetNamespace="http://schemas.microsoft.com/office/2006/metadata/properties" ma:root="true" ma:fieldsID="9aec1aac544499808a8ada7f1c491ee5" ns2:_="" ns3:_="">
    <xsd:import namespace="d4bc9a4a-8520-4bbc-afe2-46ec5a67974d"/>
    <xsd:import namespace="7ad5aa3c-e996-4f6e-8b76-567088a87aa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lcf76f155ced4ddcb4097134ff3c332f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3:_dlc_DocId" minOccurs="0"/>
                <xsd:element ref="ns3:_dlc_DocIdUrl" minOccurs="0"/>
                <xsd:element ref="ns3:_dlc_DocIdPersistId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bc9a4a-8520-4bbc-afe2-46ec5a6797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df00d192-4cb7-43e2-821b-9ecdc30ca9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d5aa3c-e996-4f6e-8b76-567088a87aa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c06389b-72d0-4c04-bbd7-a4d197eee8a9}" ma:internalName="TaxCatchAll" ma:showField="CatchAllData" ma:web="7ad5aa3c-e996-4f6e-8b76-567088a87aa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24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6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D657891-77FC-4F5D-86D0-4DB15552FFE9}"/>
</file>

<file path=customXml/itemProps2.xml><?xml version="1.0" encoding="utf-8"?>
<ds:datastoreItem xmlns:ds="http://schemas.openxmlformats.org/officeDocument/2006/customXml" ds:itemID="{3AA3C62D-84B3-4109-B6A9-8DD3809AB1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11039AD-B1EA-4A0E-9B03-735D93DEDEF2}">
  <ds:schemaRefs>
    <ds:schemaRef ds:uri="http://schemas.microsoft.com/office/2006/documentManagement/types"/>
    <ds:schemaRef ds:uri="9db3acdc-9024-421a-86fb-dc74c805b941"/>
    <ds:schemaRef ds:uri="http://purl.org/dc/elements/1.1/"/>
    <ds:schemaRef ds:uri="http://purl.org/dc/terms/"/>
    <ds:schemaRef ds:uri="http://schemas.microsoft.com/office/infopath/2007/PartnerControls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e8be1fe3-a3bf-4e07-bb34-f57d41ea28b5"/>
    <ds:schemaRef ds:uri="http://purl.org/dc/dcmitype/"/>
    <ds:schemaRef ds:uri="d4bc9a4a-8520-4bbc-afe2-46ec5a67974d"/>
    <ds:schemaRef ds:uri="7ad5aa3c-e996-4f6e-8b76-567088a87aa1"/>
  </ds:schemaRefs>
</ds:datastoreItem>
</file>

<file path=customXml/itemProps4.xml><?xml version="1.0" encoding="utf-8"?>
<ds:datastoreItem xmlns:ds="http://schemas.openxmlformats.org/officeDocument/2006/customXml" ds:itemID="{2185250A-23B2-4E75-B005-8225A24EBF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4bc9a4a-8520-4bbc-afe2-46ec5a67974d"/>
    <ds:schemaRef ds:uri="7ad5aa3c-e996-4f6e-8b76-567088a87aa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Jesse Charette</dc:creator>
  <cp:keywords/>
  <dc:description/>
  <cp:lastModifiedBy>Jack Falstad</cp:lastModifiedBy>
  <cp:revision/>
  <cp:lastPrinted>2024-12-17T20:54:53Z</cp:lastPrinted>
  <dcterms:created xsi:type="dcterms:W3CDTF">2023-08-14T16:28:50Z</dcterms:created>
  <dcterms:modified xsi:type="dcterms:W3CDTF">2024-12-17T20:54:54Z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0x01010058005CA3EC97C240B6A6DE541C216FC3</vt:lpwstr>
  </property>
  <property fmtid="{D5CDD505-2E9C-101B-9397-08002B2CF9AE}" pid="3" name="MediaServiceImageTags">
    <vt:lpwstr/>
  </property>
  <property fmtid="{D5CDD505-2E9C-101B-9397-08002B2CF9AE}" pid="4" name="_dlc_DocIdItemGuid">
    <vt:lpwstr>0c2cc34c-6d7c-424f-b03e-7f617c0f6e8e</vt:lpwstr>
  </property>
</Properties>
</file>