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ierzwa\Dropbox (Exeter)\Folders\3822 Philly Water 2023\"/>
    </mc:Choice>
  </mc:AlternateContent>
  <xr:revisionPtr revIDLastSave="0" documentId="13_ncr:1_{7E90B6F5-CA04-40BA-95E3-36BAEC891E31}" xr6:coauthVersionLast="47" xr6:coauthVersionMax="47" xr10:uidLastSave="{00000000-0000-0000-0000-000000000000}"/>
  <bookViews>
    <workbookView xWindow="23880" yWindow="-1425" windowWidth="29040" windowHeight="15720" xr2:uid="{D747AC94-D6DD-4D91-9847-58F5C482E6F3}"/>
  </bookViews>
  <sheets>
    <sheet name="Sheet1" sheetId="1" r:id="rId1"/>
  </sheets>
  <definedNames>
    <definedName name="_xlnm.Print_Area" localSheetId="0">Sheet1!$D$5:$L$45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3" i="1" l="1"/>
  <c r="H43" i="1"/>
  <c r="J42" i="1"/>
  <c r="H42" i="1"/>
  <c r="J31" i="1"/>
  <c r="J33" i="1" s="1"/>
  <c r="H31" i="1"/>
  <c r="H33" i="1" s="1"/>
  <c r="J19" i="1"/>
  <c r="J21" i="1" s="1"/>
  <c r="H19" i="1"/>
  <c r="H21" i="1" s="1"/>
  <c r="J44" i="1" l="1"/>
  <c r="H44" i="1"/>
</calcChain>
</file>

<file path=xl/sharedStrings.xml><?xml version="1.0" encoding="utf-8"?>
<sst xmlns="http://schemas.openxmlformats.org/spreadsheetml/2006/main" count="25" uniqueCount="13">
  <si>
    <t>PHILADELPHIA WATER DEPARTMENT</t>
  </si>
  <si>
    <t>Design of Stormwater Charges</t>
  </si>
  <si>
    <t>($000)</t>
  </si>
  <si>
    <t>Non-Billing/Collection Cost of Service</t>
  </si>
  <si>
    <t>GA</t>
  </si>
  <si>
    <t>IA</t>
  </si>
  <si>
    <t>GA/IA Allocation</t>
  </si>
  <si>
    <t>Billing Determinants (500 Sf)</t>
  </si>
  <si>
    <t>Proposed Monthly Rates</t>
  </si>
  <si>
    <t>Schedule JDM-2</t>
  </si>
  <si>
    <t>(2) RATE DESIGN (No SMP/GARP Credits)</t>
  </si>
  <si>
    <t>(1) CURRENT RATE DESIGN (SMP/GARP Credits)</t>
  </si>
  <si>
    <t>(3) AVERAGE OF RATE DESIGN 1 AND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</si>
</sst>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7" formatCode="_(* #,##0_);_(* \(#,##0\);_(* &quot;-&quot;??_);_(@_)"/>
    <numFmt numFmtId="168" formatCode="_(&quot;$&quot;* #,##0.000_);_(&quot;$&quot;* \(#,##0.0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6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9" fontId="0" fillId="0" borderId="0" xfId="3" applyFont="1"/>
    <xf numFmtId="6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7" fontId="0" fillId="0" borderId="0" xfId="1" applyNumberFormat="1" applyFont="1"/>
    <xf numFmtId="168" fontId="0" fillId="0" borderId="0" xfId="2" applyNumberFormat="1" applyFont="1"/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Continuous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DD0DD-1E9F-44B3-B262-C9AD0B7B46DE}">
  <sheetPr>
    <pageSetUpPr fitToPage="1"/>
  </sheetPr>
  <dimension ref="D5:L44"/>
  <sheetViews>
    <sheetView tabSelected="1" workbookViewId="0">
      <selection activeCell="R24" sqref="R24"/>
    </sheetView>
  </sheetViews>
  <sheetFormatPr defaultRowHeight="15" x14ac:dyDescent="0.25"/>
  <cols>
    <col min="8" max="8" width="13.28515625" bestFit="1" customWidth="1"/>
    <col min="10" max="10" width="13.28515625" bestFit="1" customWidth="1"/>
  </cols>
  <sheetData>
    <row r="5" spans="4:12" x14ac:dyDescent="0.25">
      <c r="L5" s="6" t="s">
        <v>9</v>
      </c>
    </row>
    <row r="6" spans="4:12" x14ac:dyDescent="0.25">
      <c r="L6" s="6"/>
    </row>
    <row r="7" spans="4:12" x14ac:dyDescent="0.25">
      <c r="D7" s="9" t="s">
        <v>0</v>
      </c>
      <c r="E7" s="9"/>
      <c r="F7" s="9"/>
      <c r="G7" s="9"/>
      <c r="H7" s="9"/>
      <c r="I7" s="9"/>
      <c r="J7" s="9"/>
      <c r="K7" s="9"/>
      <c r="L7" s="9"/>
    </row>
    <row r="8" spans="4:12" x14ac:dyDescent="0.25">
      <c r="D8" s="9" t="s">
        <v>1</v>
      </c>
      <c r="E8" s="9"/>
      <c r="F8" s="9"/>
      <c r="G8" s="9"/>
      <c r="H8" s="9"/>
      <c r="I8" s="9"/>
      <c r="J8" s="9"/>
      <c r="K8" s="9"/>
      <c r="L8" s="9"/>
    </row>
    <row r="9" spans="4:12" x14ac:dyDescent="0.25">
      <c r="D9" s="10" t="s">
        <v>2</v>
      </c>
      <c r="E9" s="9"/>
      <c r="F9" s="9"/>
      <c r="G9" s="9"/>
      <c r="H9" s="9"/>
      <c r="I9" s="9"/>
      <c r="J9" s="9"/>
      <c r="K9" s="9"/>
      <c r="L9" s="9"/>
    </row>
    <row r="13" spans="4:12" x14ac:dyDescent="0.25">
      <c r="D13" s="2" t="s">
        <v>11</v>
      </c>
      <c r="E13" s="2"/>
      <c r="F13" s="2"/>
      <c r="G13" s="2"/>
      <c r="H13" s="2"/>
      <c r="I13" s="2"/>
      <c r="J13" s="2"/>
      <c r="K13" s="2"/>
      <c r="L13" s="2"/>
    </row>
    <row r="15" spans="4:12" x14ac:dyDescent="0.25">
      <c r="D15" t="s">
        <v>3</v>
      </c>
      <c r="L15" s="5">
        <v>189835</v>
      </c>
    </row>
    <row r="16" spans="4:12" x14ac:dyDescent="0.25">
      <c r="H16" s="3" t="s">
        <v>4</v>
      </c>
      <c r="J16" s="3" t="s">
        <v>5</v>
      </c>
    </row>
    <row r="17" spans="4:12" x14ac:dyDescent="0.25">
      <c r="H17" s="4">
        <v>0.2</v>
      </c>
      <c r="J17" s="4">
        <v>0.8</v>
      </c>
    </row>
    <row r="18" spans="4:12" x14ac:dyDescent="0.25">
      <c r="H18" s="4"/>
      <c r="J18" s="4"/>
    </row>
    <row r="19" spans="4:12" x14ac:dyDescent="0.25">
      <c r="D19" t="s">
        <v>6</v>
      </c>
      <c r="H19" s="1">
        <f>+H17*$L$15</f>
        <v>37967</v>
      </c>
      <c r="J19" s="5">
        <f>+J17*$L$15</f>
        <v>151868</v>
      </c>
    </row>
    <row r="20" spans="4:12" x14ac:dyDescent="0.25">
      <c r="D20" t="s">
        <v>7</v>
      </c>
      <c r="H20" s="7">
        <v>4283974</v>
      </c>
      <c r="I20" s="7"/>
      <c r="J20" s="7">
        <v>2342647</v>
      </c>
    </row>
    <row r="21" spans="4:12" x14ac:dyDescent="0.25">
      <c r="D21" t="s">
        <v>8</v>
      </c>
      <c r="H21" s="8">
        <f>+H19*1000/H20/12</f>
        <v>0.73854712159006253</v>
      </c>
      <c r="J21" s="8">
        <f>+J19*1000/J20/12</f>
        <v>5.4022935024639507</v>
      </c>
    </row>
    <row r="25" spans="4:12" x14ac:dyDescent="0.25">
      <c r="D25" s="2" t="s">
        <v>10</v>
      </c>
      <c r="E25" s="2"/>
      <c r="F25" s="2"/>
      <c r="G25" s="2"/>
      <c r="H25" s="2"/>
      <c r="I25" s="2"/>
      <c r="J25" s="2"/>
      <c r="K25" s="2"/>
      <c r="L25" s="2"/>
    </row>
    <row r="27" spans="4:12" x14ac:dyDescent="0.25">
      <c r="D27" t="s">
        <v>3</v>
      </c>
      <c r="L27" s="5">
        <v>189835</v>
      </c>
    </row>
    <row r="28" spans="4:12" x14ac:dyDescent="0.25">
      <c r="H28" s="3" t="s">
        <v>4</v>
      </c>
      <c r="J28" s="3" t="s">
        <v>5</v>
      </c>
    </row>
    <row r="29" spans="4:12" x14ac:dyDescent="0.25">
      <c r="H29" s="4">
        <v>0.2</v>
      </c>
      <c r="J29" s="4">
        <v>0.8</v>
      </c>
    </row>
    <row r="30" spans="4:12" x14ac:dyDescent="0.25">
      <c r="H30" s="4"/>
      <c r="J30" s="4"/>
    </row>
    <row r="31" spans="4:12" x14ac:dyDescent="0.25">
      <c r="D31" t="s">
        <v>6</v>
      </c>
      <c r="H31" s="1">
        <f>+H29*$L$15</f>
        <v>37967</v>
      </c>
      <c r="J31" s="5">
        <f>+J29*$L$15</f>
        <v>151868</v>
      </c>
    </row>
    <row r="32" spans="4:12" x14ac:dyDescent="0.25">
      <c r="D32" t="s">
        <v>7</v>
      </c>
      <c r="H32" s="7">
        <v>4283974</v>
      </c>
      <c r="I32" s="7"/>
      <c r="J32" s="7">
        <v>2415380</v>
      </c>
    </row>
    <row r="33" spans="4:12" x14ac:dyDescent="0.25">
      <c r="D33" t="s">
        <v>8</v>
      </c>
      <c r="H33" s="8">
        <f>+H31*1000/H32/12</f>
        <v>0.73854712159006253</v>
      </c>
      <c r="J33" s="8">
        <f>+J31*1000/J32/12</f>
        <v>5.2396172306910991</v>
      </c>
    </row>
    <row r="36" spans="4:12" x14ac:dyDescent="0.25">
      <c r="D36" s="2" t="s">
        <v>12</v>
      </c>
      <c r="E36" s="2"/>
      <c r="F36" s="2"/>
      <c r="G36" s="2"/>
      <c r="H36" s="2"/>
      <c r="I36" s="2"/>
      <c r="J36" s="2"/>
      <c r="K36" s="2"/>
      <c r="L36" s="2"/>
    </row>
    <row r="38" spans="4:12" x14ac:dyDescent="0.25">
      <c r="D38" t="s">
        <v>3</v>
      </c>
      <c r="L38" s="5">
        <v>189835</v>
      </c>
    </row>
    <row r="39" spans="4:12" x14ac:dyDescent="0.25">
      <c r="H39" s="3" t="s">
        <v>4</v>
      </c>
      <c r="J39" s="3" t="s">
        <v>5</v>
      </c>
    </row>
    <row r="40" spans="4:12" x14ac:dyDescent="0.25">
      <c r="H40" s="4">
        <v>0.2</v>
      </c>
      <c r="J40" s="4">
        <v>0.8</v>
      </c>
    </row>
    <row r="41" spans="4:12" x14ac:dyDescent="0.25">
      <c r="H41" s="4"/>
      <c r="J41" s="4"/>
    </row>
    <row r="42" spans="4:12" x14ac:dyDescent="0.25">
      <c r="D42" t="s">
        <v>6</v>
      </c>
      <c r="H42" s="1">
        <f>+H40*$L$15</f>
        <v>37967</v>
      </c>
      <c r="J42" s="5">
        <f>+J40*$L$15</f>
        <v>151868</v>
      </c>
    </row>
    <row r="43" spans="4:12" x14ac:dyDescent="0.25">
      <c r="D43" t="s">
        <v>7</v>
      </c>
      <c r="H43" s="7">
        <f>AVERAGE(H32,H20)</f>
        <v>4283974</v>
      </c>
      <c r="I43" s="7"/>
      <c r="J43" s="7">
        <f>AVERAGE(J32,J20)</f>
        <v>2379013.5</v>
      </c>
    </row>
    <row r="44" spans="4:12" x14ac:dyDescent="0.25">
      <c r="D44" t="s">
        <v>8</v>
      </c>
      <c r="H44" s="8">
        <f>+H42*1000/H43/12</f>
        <v>0.73854712159006253</v>
      </c>
      <c r="J44" s="8">
        <f>+J42*1000/J43/12</f>
        <v>5.3197120010738344</v>
      </c>
    </row>
  </sheetData>
  <pageMargins left="0.7" right="0.7" top="0.75" bottom="0.75" header="0.3" footer="0.3"/>
  <pageSetup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Mierzwa</dc:creator>
  <cp:lastModifiedBy>Jerry Mierzwa</cp:lastModifiedBy>
  <cp:lastPrinted>2023-04-06T13:21:39Z</cp:lastPrinted>
  <dcterms:created xsi:type="dcterms:W3CDTF">2023-04-06T13:11:46Z</dcterms:created>
  <dcterms:modified xsi:type="dcterms:W3CDTF">2023-04-06T13:26:09Z</dcterms:modified>
</cp:coreProperties>
</file>