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hila-my.sharepoint.com/personal/susan_lacour_phila_gov/Documents/Rate Cases/Rate Case 2023/Public Advocate Discovery Set VI/PA-VI-20 OCAs/"/>
    </mc:Choice>
  </mc:AlternateContent>
  <xr:revisionPtr revIDLastSave="2" documentId="8_{3D977EFA-3C58-44DA-A1F0-32A48366D2A2}" xr6:coauthVersionLast="47" xr6:coauthVersionMax="47" xr10:uidLastSave="{A3B7537D-417B-4291-9D4E-CA4531125812}"/>
  <bookViews>
    <workbookView xWindow="29295" yWindow="555" windowWidth="28185" windowHeight="15195" tabRatio="871" xr2:uid="{00000000-000D-0000-FFFF-FFFF00000000}"/>
  </bookViews>
  <sheets>
    <sheet name="January 2023" sheetId="38" r:id="rId1"/>
    <sheet name="December 2022" sheetId="37" r:id="rId2"/>
    <sheet name="November 2022" sheetId="36" r:id="rId3"/>
    <sheet name="October 2022" sheetId="35" r:id="rId4"/>
    <sheet name="September 2022" sheetId="34" r:id="rId5"/>
    <sheet name="August 2022" sheetId="33" r:id="rId6"/>
    <sheet name="July 2022" sheetId="12" r:id="rId7"/>
    <sheet name="Penn - Quarter Trend" sheetId="26" state="hidden" r:id="rId8"/>
    <sheet name="LNB - Quarter Trend" sheetId="44" state="hidden" r:id="rId9"/>
    <sheet name="GRB - Quarter Trend" sheetId="45" state="hidden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8" l="1"/>
  <c r="J7" i="38"/>
  <c r="I17" i="38"/>
  <c r="J17" i="38"/>
  <c r="I27" i="38"/>
  <c r="J27" i="38"/>
  <c r="I37" i="38"/>
  <c r="J37" i="38"/>
  <c r="I47" i="38"/>
  <c r="J47" i="38"/>
  <c r="I57" i="38"/>
  <c r="J57" i="38"/>
  <c r="B71" i="38"/>
  <c r="C71" i="38"/>
  <c r="D71" i="38"/>
  <c r="E71" i="38"/>
  <c r="B81" i="38"/>
  <c r="C81" i="38"/>
  <c r="D81" i="38"/>
  <c r="E81" i="38"/>
  <c r="B91" i="38"/>
  <c r="C91" i="38"/>
  <c r="D91" i="38"/>
  <c r="E91" i="38"/>
  <c r="B101" i="38"/>
  <c r="C101" i="38"/>
  <c r="D101" i="38"/>
  <c r="E101" i="38"/>
  <c r="B111" i="38"/>
  <c r="C111" i="38"/>
  <c r="D111" i="38"/>
  <c r="E111" i="38"/>
  <c r="B121" i="38"/>
  <c r="C121" i="38"/>
  <c r="D121" i="38"/>
  <c r="E121" i="38"/>
  <c r="G71" i="38"/>
  <c r="G81" i="38"/>
  <c r="G91" i="38"/>
  <c r="G101" i="38"/>
  <c r="G111" i="38"/>
  <c r="G121" i="38"/>
  <c r="B7" i="38"/>
  <c r="C7" i="38"/>
  <c r="D7" i="38"/>
  <c r="E7" i="38"/>
  <c r="B17" i="38"/>
  <c r="C17" i="38"/>
  <c r="D17" i="38"/>
  <c r="E17" i="38"/>
  <c r="B27" i="38"/>
  <c r="C27" i="38"/>
  <c r="D27" i="38"/>
  <c r="E27" i="38"/>
  <c r="B37" i="38"/>
  <c r="C37" i="38"/>
  <c r="D37" i="38"/>
  <c r="E37" i="38"/>
  <c r="B47" i="38"/>
  <c r="C47" i="38"/>
  <c r="D47" i="38"/>
  <c r="E47" i="38"/>
  <c r="B57" i="38"/>
  <c r="C57" i="38"/>
  <c r="D57" i="38"/>
  <c r="E57" i="38"/>
  <c r="G7" i="38"/>
  <c r="H7" i="38"/>
  <c r="G17" i="38"/>
  <c r="H17" i="38"/>
  <c r="G27" i="38"/>
  <c r="H27" i="38"/>
  <c r="G37" i="38"/>
  <c r="H37" i="38"/>
  <c r="G47" i="38"/>
  <c r="H47" i="38"/>
  <c r="G57" i="38"/>
  <c r="H57" i="38"/>
  <c r="K7" i="38"/>
  <c r="L7" i="38"/>
  <c r="K17" i="38"/>
  <c r="L17" i="38"/>
  <c r="K27" i="38"/>
  <c r="L27" i="38"/>
  <c r="K37" i="38"/>
  <c r="L37" i="38"/>
  <c r="K47" i="38"/>
  <c r="L47" i="38"/>
  <c r="K57" i="38"/>
  <c r="L57" i="38"/>
  <c r="G7" i="37" l="1"/>
  <c r="H7" i="37"/>
  <c r="G17" i="37"/>
  <c r="H17" i="37"/>
  <c r="G27" i="37"/>
  <c r="H27" i="37"/>
  <c r="G37" i="37"/>
  <c r="H37" i="37"/>
  <c r="G47" i="37"/>
  <c r="H47" i="37"/>
  <c r="G57" i="37"/>
  <c r="H57" i="37"/>
  <c r="B71" i="37"/>
  <c r="C71" i="37"/>
  <c r="D71" i="37"/>
  <c r="E71" i="37"/>
  <c r="B81" i="37"/>
  <c r="C81" i="37"/>
  <c r="D81" i="37"/>
  <c r="E81" i="37"/>
  <c r="B91" i="37"/>
  <c r="C91" i="37"/>
  <c r="D91" i="37"/>
  <c r="E91" i="37"/>
  <c r="B101" i="37"/>
  <c r="C101" i="37"/>
  <c r="D101" i="37"/>
  <c r="E101" i="37"/>
  <c r="B111" i="37"/>
  <c r="C111" i="37"/>
  <c r="D111" i="37"/>
  <c r="E111" i="37"/>
  <c r="B121" i="37"/>
  <c r="C121" i="37"/>
  <c r="D121" i="37"/>
  <c r="E121" i="37"/>
  <c r="G71" i="37"/>
  <c r="G81" i="37"/>
  <c r="G91" i="37"/>
  <c r="G101" i="37"/>
  <c r="G111" i="37"/>
  <c r="G121" i="37"/>
  <c r="B7" i="37"/>
  <c r="C7" i="37"/>
  <c r="D7" i="37"/>
  <c r="E7" i="37"/>
  <c r="B17" i="37"/>
  <c r="C17" i="37"/>
  <c r="D17" i="37"/>
  <c r="E17" i="37"/>
  <c r="B27" i="37"/>
  <c r="C27" i="37"/>
  <c r="D27" i="37"/>
  <c r="E27" i="37"/>
  <c r="B37" i="37"/>
  <c r="C37" i="37"/>
  <c r="D37" i="37"/>
  <c r="E37" i="37"/>
  <c r="B47" i="37"/>
  <c r="C47" i="37"/>
  <c r="D47" i="37"/>
  <c r="E47" i="37"/>
  <c r="B57" i="37"/>
  <c r="C57" i="37"/>
  <c r="D57" i="37"/>
  <c r="E57" i="37"/>
  <c r="I7" i="37"/>
  <c r="J7" i="37"/>
  <c r="I17" i="37"/>
  <c r="J17" i="37"/>
  <c r="I27" i="37"/>
  <c r="J27" i="37"/>
  <c r="I37" i="37"/>
  <c r="J37" i="37"/>
  <c r="I47" i="37"/>
  <c r="J47" i="37"/>
  <c r="I57" i="37"/>
  <c r="J57" i="37"/>
  <c r="K7" i="37"/>
  <c r="L7" i="37"/>
  <c r="K17" i="37"/>
  <c r="L17" i="37"/>
  <c r="K27" i="37"/>
  <c r="L27" i="37"/>
  <c r="K37" i="37"/>
  <c r="L37" i="37"/>
  <c r="K47" i="37"/>
  <c r="L47" i="37"/>
  <c r="K57" i="37"/>
  <c r="L57" i="37"/>
  <c r="G7" i="36" l="1"/>
  <c r="H7" i="36"/>
  <c r="G17" i="36"/>
  <c r="H17" i="36"/>
  <c r="G27" i="36"/>
  <c r="H27" i="36"/>
  <c r="G37" i="36"/>
  <c r="H37" i="36"/>
  <c r="G47" i="36"/>
  <c r="H47" i="36"/>
  <c r="G57" i="36"/>
  <c r="H57" i="36"/>
  <c r="B71" i="36"/>
  <c r="C71" i="36"/>
  <c r="D71" i="36"/>
  <c r="E71" i="36"/>
  <c r="B81" i="36"/>
  <c r="C81" i="36"/>
  <c r="D81" i="36"/>
  <c r="E81" i="36"/>
  <c r="B91" i="36"/>
  <c r="C91" i="36"/>
  <c r="D91" i="36"/>
  <c r="E91" i="36"/>
  <c r="B101" i="36"/>
  <c r="C101" i="36"/>
  <c r="D101" i="36"/>
  <c r="E101" i="36"/>
  <c r="B111" i="36"/>
  <c r="C111" i="36"/>
  <c r="D111" i="36"/>
  <c r="E111" i="36"/>
  <c r="B121" i="36"/>
  <c r="C121" i="36"/>
  <c r="D121" i="36"/>
  <c r="E121" i="36"/>
  <c r="G71" i="36"/>
  <c r="G81" i="36"/>
  <c r="G91" i="36"/>
  <c r="G101" i="36"/>
  <c r="G111" i="36"/>
  <c r="G121" i="36"/>
  <c r="B7" i="36"/>
  <c r="C7" i="36"/>
  <c r="D7" i="36"/>
  <c r="E7" i="36"/>
  <c r="B17" i="36"/>
  <c r="C17" i="36"/>
  <c r="D17" i="36"/>
  <c r="E17" i="36"/>
  <c r="B27" i="36"/>
  <c r="C27" i="36"/>
  <c r="D27" i="36"/>
  <c r="E27" i="36"/>
  <c r="B37" i="36"/>
  <c r="C37" i="36"/>
  <c r="D37" i="36"/>
  <c r="E37" i="36"/>
  <c r="B47" i="36"/>
  <c r="C47" i="36"/>
  <c r="D47" i="36"/>
  <c r="E47" i="36"/>
  <c r="B57" i="36"/>
  <c r="C57" i="36"/>
  <c r="D57" i="36"/>
  <c r="E57" i="36"/>
  <c r="I7" i="36"/>
  <c r="J7" i="36"/>
  <c r="I17" i="36"/>
  <c r="J17" i="36"/>
  <c r="I27" i="36"/>
  <c r="J27" i="36"/>
  <c r="I37" i="36"/>
  <c r="J37" i="36"/>
  <c r="I47" i="36"/>
  <c r="J47" i="36"/>
  <c r="I57" i="36"/>
  <c r="J57" i="36"/>
  <c r="K7" i="36"/>
  <c r="L7" i="36"/>
  <c r="K17" i="36"/>
  <c r="L17" i="36"/>
  <c r="K27" i="36"/>
  <c r="L27" i="36"/>
  <c r="K37" i="36"/>
  <c r="L37" i="36"/>
  <c r="K47" i="36"/>
  <c r="L47" i="36"/>
  <c r="K57" i="36"/>
  <c r="L57" i="36"/>
  <c r="B71" i="35" l="1"/>
  <c r="C71" i="35"/>
  <c r="D71" i="35"/>
  <c r="E71" i="35"/>
  <c r="B81" i="35"/>
  <c r="C81" i="35"/>
  <c r="D81" i="35"/>
  <c r="E81" i="35"/>
  <c r="B91" i="35"/>
  <c r="C91" i="35"/>
  <c r="D91" i="35"/>
  <c r="E91" i="35"/>
  <c r="B101" i="35"/>
  <c r="C101" i="35"/>
  <c r="D101" i="35"/>
  <c r="E101" i="35"/>
  <c r="B111" i="35"/>
  <c r="C111" i="35"/>
  <c r="D111" i="35"/>
  <c r="E111" i="35"/>
  <c r="B121" i="35"/>
  <c r="C121" i="35"/>
  <c r="D121" i="35"/>
  <c r="E121" i="35"/>
  <c r="G71" i="35"/>
  <c r="G81" i="35"/>
  <c r="G91" i="35"/>
  <c r="G101" i="35"/>
  <c r="G111" i="35"/>
  <c r="G121" i="35"/>
  <c r="B7" i="35"/>
  <c r="C7" i="35"/>
  <c r="D7" i="35"/>
  <c r="E7" i="35"/>
  <c r="B17" i="35"/>
  <c r="C17" i="35"/>
  <c r="D17" i="35"/>
  <c r="E17" i="35"/>
  <c r="B27" i="35"/>
  <c r="C27" i="35"/>
  <c r="D27" i="35"/>
  <c r="E27" i="35"/>
  <c r="B37" i="35"/>
  <c r="C37" i="35"/>
  <c r="D37" i="35"/>
  <c r="E37" i="35"/>
  <c r="B47" i="35"/>
  <c r="C47" i="35"/>
  <c r="D47" i="35"/>
  <c r="E47" i="35"/>
  <c r="B57" i="35"/>
  <c r="C57" i="35"/>
  <c r="D57" i="35"/>
  <c r="E57" i="35"/>
  <c r="I7" i="35"/>
  <c r="J7" i="35"/>
  <c r="I17" i="35"/>
  <c r="J17" i="35"/>
  <c r="I27" i="35"/>
  <c r="J27" i="35"/>
  <c r="I37" i="35"/>
  <c r="J37" i="35"/>
  <c r="I47" i="35"/>
  <c r="J47" i="35"/>
  <c r="I57" i="35"/>
  <c r="J57" i="35"/>
  <c r="G7" i="35"/>
  <c r="H7" i="35"/>
  <c r="G17" i="35"/>
  <c r="H17" i="35"/>
  <c r="G27" i="35"/>
  <c r="H27" i="35"/>
  <c r="G37" i="35"/>
  <c r="H37" i="35"/>
  <c r="G47" i="35"/>
  <c r="H47" i="35"/>
  <c r="G57" i="35"/>
  <c r="H57" i="35"/>
  <c r="K7" i="35"/>
  <c r="L7" i="35"/>
  <c r="K17" i="35"/>
  <c r="L17" i="35"/>
  <c r="K27" i="35"/>
  <c r="L27" i="35"/>
  <c r="K37" i="35"/>
  <c r="L37" i="35"/>
  <c r="K47" i="35"/>
  <c r="L47" i="35"/>
  <c r="K57" i="35"/>
  <c r="L57" i="35"/>
  <c r="B71" i="34" l="1"/>
  <c r="C71" i="34"/>
  <c r="D71" i="34"/>
  <c r="E71" i="34"/>
  <c r="B81" i="34"/>
  <c r="C81" i="34"/>
  <c r="D81" i="34"/>
  <c r="E81" i="34"/>
  <c r="B91" i="34"/>
  <c r="C91" i="34"/>
  <c r="D91" i="34"/>
  <c r="E91" i="34"/>
  <c r="B101" i="34"/>
  <c r="C101" i="34"/>
  <c r="D101" i="34"/>
  <c r="E101" i="34"/>
  <c r="B111" i="34"/>
  <c r="C111" i="34"/>
  <c r="D111" i="34"/>
  <c r="E111" i="34"/>
  <c r="B121" i="34"/>
  <c r="C121" i="34"/>
  <c r="D121" i="34"/>
  <c r="E121" i="34"/>
  <c r="G71" i="34"/>
  <c r="G81" i="34"/>
  <c r="G91" i="34"/>
  <c r="G101" i="34"/>
  <c r="G111" i="34"/>
  <c r="G121" i="34"/>
  <c r="B7" i="34"/>
  <c r="C7" i="34"/>
  <c r="D7" i="34"/>
  <c r="E7" i="34"/>
  <c r="B17" i="34"/>
  <c r="C17" i="34"/>
  <c r="D17" i="34"/>
  <c r="E17" i="34"/>
  <c r="B27" i="34"/>
  <c r="C27" i="34"/>
  <c r="D27" i="34"/>
  <c r="E27" i="34"/>
  <c r="B37" i="34"/>
  <c r="C37" i="34"/>
  <c r="D37" i="34"/>
  <c r="E37" i="34"/>
  <c r="B47" i="34"/>
  <c r="C47" i="34"/>
  <c r="D47" i="34"/>
  <c r="E47" i="34"/>
  <c r="B57" i="34"/>
  <c r="C57" i="34"/>
  <c r="D57" i="34"/>
  <c r="E57" i="34"/>
  <c r="I7" i="34"/>
  <c r="J7" i="34"/>
  <c r="I17" i="34"/>
  <c r="J17" i="34"/>
  <c r="I27" i="34"/>
  <c r="J27" i="34"/>
  <c r="I37" i="34"/>
  <c r="J37" i="34"/>
  <c r="I47" i="34"/>
  <c r="J47" i="34"/>
  <c r="I57" i="34"/>
  <c r="J57" i="34"/>
  <c r="G7" i="34"/>
  <c r="H7" i="34"/>
  <c r="G17" i="34"/>
  <c r="H17" i="34"/>
  <c r="G27" i="34"/>
  <c r="H27" i="34"/>
  <c r="G37" i="34"/>
  <c r="H37" i="34"/>
  <c r="G47" i="34"/>
  <c r="H47" i="34"/>
  <c r="G57" i="34"/>
  <c r="H57" i="34"/>
  <c r="K7" i="34"/>
  <c r="L7" i="34"/>
  <c r="K17" i="34"/>
  <c r="L17" i="34"/>
  <c r="K27" i="34"/>
  <c r="L27" i="34"/>
  <c r="K37" i="34"/>
  <c r="L37" i="34"/>
  <c r="K47" i="34"/>
  <c r="L47" i="34"/>
  <c r="K57" i="34"/>
  <c r="L57" i="34"/>
  <c r="G71" i="33" l="1"/>
  <c r="G81" i="33"/>
  <c r="G91" i="33"/>
  <c r="G101" i="33"/>
  <c r="G111" i="33"/>
  <c r="G121" i="33"/>
  <c r="B7" i="33"/>
  <c r="C7" i="33"/>
  <c r="D7" i="33"/>
  <c r="E7" i="33"/>
  <c r="B17" i="33"/>
  <c r="C17" i="33"/>
  <c r="D17" i="33"/>
  <c r="E17" i="33"/>
  <c r="B27" i="33"/>
  <c r="C27" i="33"/>
  <c r="D27" i="33"/>
  <c r="E27" i="33"/>
  <c r="B37" i="33"/>
  <c r="C37" i="33"/>
  <c r="D37" i="33"/>
  <c r="E37" i="33"/>
  <c r="B47" i="33"/>
  <c r="C47" i="33"/>
  <c r="D47" i="33"/>
  <c r="E47" i="33"/>
  <c r="B57" i="33"/>
  <c r="C57" i="33"/>
  <c r="D57" i="33"/>
  <c r="E57" i="33"/>
  <c r="I7" i="33"/>
  <c r="J7" i="33"/>
  <c r="I17" i="33"/>
  <c r="J17" i="33"/>
  <c r="I27" i="33"/>
  <c r="J27" i="33"/>
  <c r="I37" i="33"/>
  <c r="J37" i="33"/>
  <c r="I47" i="33"/>
  <c r="J47" i="33"/>
  <c r="I57" i="33"/>
  <c r="J57" i="33"/>
  <c r="G7" i="33"/>
  <c r="H7" i="33"/>
  <c r="G17" i="33"/>
  <c r="H17" i="33"/>
  <c r="G27" i="33"/>
  <c r="H27" i="33"/>
  <c r="G37" i="33"/>
  <c r="H37" i="33"/>
  <c r="G47" i="33"/>
  <c r="H47" i="33"/>
  <c r="G57" i="33"/>
  <c r="H57" i="33"/>
  <c r="K7" i="33"/>
  <c r="L7" i="33"/>
  <c r="K17" i="33"/>
  <c r="L17" i="33"/>
  <c r="K27" i="33"/>
  <c r="L27" i="33"/>
  <c r="K37" i="33"/>
  <c r="L37" i="33"/>
  <c r="K47" i="33"/>
  <c r="L47" i="33"/>
  <c r="K57" i="33"/>
  <c r="L57" i="33"/>
  <c r="G71" i="12" l="1"/>
  <c r="G81" i="12"/>
  <c r="G91" i="12"/>
  <c r="G101" i="12"/>
  <c r="G111" i="12"/>
  <c r="G121" i="12"/>
  <c r="B7" i="12"/>
  <c r="C7" i="12"/>
  <c r="D7" i="12"/>
  <c r="E7" i="12"/>
  <c r="B17" i="12"/>
  <c r="C17" i="12"/>
  <c r="D17" i="12"/>
  <c r="E17" i="12"/>
  <c r="B27" i="12"/>
  <c r="C27" i="12"/>
  <c r="D27" i="12"/>
  <c r="E27" i="12"/>
  <c r="B37" i="12"/>
  <c r="C37" i="12"/>
  <c r="D37" i="12"/>
  <c r="E37" i="12"/>
  <c r="B47" i="12"/>
  <c r="C47" i="12"/>
  <c r="D47" i="12"/>
  <c r="E47" i="12"/>
  <c r="B57" i="12"/>
  <c r="C57" i="12"/>
  <c r="D57" i="12"/>
  <c r="E57" i="12"/>
  <c r="K7" i="12"/>
  <c r="L7" i="12"/>
  <c r="K17" i="12"/>
  <c r="L17" i="12"/>
  <c r="K27" i="12"/>
  <c r="L27" i="12"/>
  <c r="K37" i="12"/>
  <c r="L37" i="12"/>
  <c r="K47" i="12"/>
  <c r="L47" i="12"/>
  <c r="K57" i="12"/>
  <c r="L57" i="12"/>
  <c r="G7" i="12"/>
  <c r="H7" i="12"/>
  <c r="G17" i="12"/>
  <c r="H17" i="12"/>
  <c r="G27" i="12"/>
  <c r="H27" i="12"/>
  <c r="G37" i="12"/>
  <c r="H37" i="12"/>
  <c r="G47" i="12"/>
  <c r="H47" i="12"/>
  <c r="G57" i="12"/>
  <c r="H57" i="12"/>
  <c r="I7" i="12"/>
  <c r="J7" i="12"/>
  <c r="I17" i="12"/>
  <c r="J17" i="12"/>
  <c r="I27" i="12"/>
  <c r="J27" i="12"/>
  <c r="I37" i="12"/>
  <c r="J37" i="12"/>
  <c r="I47" i="12"/>
  <c r="J47" i="12"/>
  <c r="I57" i="12"/>
  <c r="J57" i="12"/>
  <c r="N66" i="12" l="1"/>
  <c r="M66" i="12"/>
  <c r="N65" i="12"/>
  <c r="M65" i="12"/>
  <c r="N64" i="12"/>
  <c r="M64" i="12"/>
  <c r="N63" i="12"/>
  <c r="M63" i="12"/>
  <c r="N62" i="12"/>
  <c r="M62" i="12"/>
  <c r="N61" i="12"/>
  <c r="M61" i="12"/>
  <c r="N60" i="12"/>
  <c r="M60" i="12"/>
  <c r="N59" i="12"/>
  <c r="M59" i="12"/>
  <c r="N56" i="12"/>
  <c r="M56" i="12"/>
  <c r="N55" i="12"/>
  <c r="M55" i="12"/>
  <c r="N54" i="12"/>
  <c r="M54" i="12"/>
  <c r="N53" i="12"/>
  <c r="M53" i="12"/>
  <c r="N52" i="12"/>
  <c r="M52" i="12"/>
  <c r="N51" i="12"/>
  <c r="M51" i="12"/>
  <c r="N50" i="12"/>
  <c r="M50" i="12"/>
  <c r="N49" i="12"/>
  <c r="M49" i="12"/>
  <c r="N46" i="12"/>
  <c r="M46" i="12"/>
  <c r="N45" i="12"/>
  <c r="M45" i="12"/>
  <c r="N44" i="12"/>
  <c r="M44" i="12"/>
  <c r="N43" i="12"/>
  <c r="M43" i="12"/>
  <c r="N42" i="12"/>
  <c r="M42" i="12"/>
  <c r="N41" i="12"/>
  <c r="M41" i="12"/>
  <c r="N40" i="12"/>
  <c r="M40" i="12"/>
  <c r="N39" i="12"/>
  <c r="M39" i="12"/>
  <c r="N36" i="12"/>
  <c r="M36" i="12"/>
  <c r="N35" i="12"/>
  <c r="M35" i="12"/>
  <c r="N34" i="12"/>
  <c r="M34" i="12"/>
  <c r="N33" i="12"/>
  <c r="M33" i="12"/>
  <c r="N32" i="12"/>
  <c r="M32" i="12"/>
  <c r="N31" i="12"/>
  <c r="M31" i="12"/>
  <c r="N30" i="12"/>
  <c r="M30" i="12"/>
  <c r="N29" i="12"/>
  <c r="M29" i="12"/>
  <c r="N26" i="12"/>
  <c r="M26" i="12"/>
  <c r="N25" i="12"/>
  <c r="M25" i="12"/>
  <c r="N24" i="12"/>
  <c r="M24" i="12"/>
  <c r="N23" i="12"/>
  <c r="M23" i="12"/>
  <c r="N22" i="12"/>
  <c r="M22" i="12"/>
  <c r="N21" i="12"/>
  <c r="M21" i="12"/>
  <c r="N20" i="12"/>
  <c r="M20" i="12"/>
  <c r="N19" i="12"/>
  <c r="M19" i="12"/>
  <c r="N16" i="12"/>
  <c r="M16" i="12"/>
  <c r="N15" i="12"/>
  <c r="M15" i="12"/>
  <c r="N14" i="12"/>
  <c r="M14" i="12"/>
  <c r="N13" i="12"/>
  <c r="M13" i="12"/>
  <c r="N12" i="12"/>
  <c r="M12" i="12"/>
  <c r="N11" i="12"/>
  <c r="M11" i="12"/>
  <c r="N10" i="12"/>
  <c r="M10" i="12"/>
  <c r="N9" i="12"/>
  <c r="M9" i="12"/>
  <c r="N8" i="12"/>
  <c r="M8" i="12"/>
  <c r="N66" i="33"/>
  <c r="M66" i="33"/>
  <c r="N65" i="33"/>
  <c r="M65" i="33"/>
  <c r="N64" i="33"/>
  <c r="M64" i="33"/>
  <c r="N63" i="33"/>
  <c r="M63" i="33"/>
  <c r="N62" i="33"/>
  <c r="M62" i="33"/>
  <c r="N61" i="33"/>
  <c r="M61" i="33"/>
  <c r="N60" i="33"/>
  <c r="M60" i="33"/>
  <c r="N59" i="33"/>
  <c r="M59" i="33"/>
  <c r="N58" i="33"/>
  <c r="M58" i="33"/>
  <c r="N56" i="33"/>
  <c r="M56" i="33"/>
  <c r="N55" i="33"/>
  <c r="M55" i="33"/>
  <c r="N54" i="33"/>
  <c r="M54" i="33"/>
  <c r="N53" i="33"/>
  <c r="M53" i="33"/>
  <c r="N52" i="33"/>
  <c r="M52" i="33"/>
  <c r="N51" i="33"/>
  <c r="M51" i="33"/>
  <c r="N50" i="33"/>
  <c r="M50" i="33"/>
  <c r="N49" i="33"/>
  <c r="M49" i="33"/>
  <c r="N48" i="33"/>
  <c r="M48" i="33"/>
  <c r="N46" i="33"/>
  <c r="M46" i="33"/>
  <c r="N45" i="33"/>
  <c r="M45" i="33"/>
  <c r="N44" i="33"/>
  <c r="M44" i="33"/>
  <c r="N43" i="33"/>
  <c r="M43" i="33"/>
  <c r="N42" i="33"/>
  <c r="M42" i="33"/>
  <c r="N41" i="33"/>
  <c r="M41" i="33"/>
  <c r="N40" i="33"/>
  <c r="M40" i="33"/>
  <c r="N39" i="33"/>
  <c r="M39" i="33"/>
  <c r="N38" i="33"/>
  <c r="M38" i="33"/>
  <c r="N36" i="33"/>
  <c r="M36" i="33"/>
  <c r="N35" i="33"/>
  <c r="M35" i="33"/>
  <c r="N34" i="33"/>
  <c r="M34" i="33"/>
  <c r="N33" i="33"/>
  <c r="M33" i="33"/>
  <c r="N32" i="33"/>
  <c r="M32" i="33"/>
  <c r="N31" i="33"/>
  <c r="M31" i="33"/>
  <c r="N30" i="33"/>
  <c r="M30" i="33"/>
  <c r="N29" i="33"/>
  <c r="M29" i="33"/>
  <c r="N28" i="33"/>
  <c r="M28" i="33"/>
  <c r="N26" i="33"/>
  <c r="M26" i="33"/>
  <c r="N25" i="33"/>
  <c r="M25" i="33"/>
  <c r="N24" i="33"/>
  <c r="M24" i="33"/>
  <c r="N23" i="33"/>
  <c r="M23" i="33"/>
  <c r="N22" i="33"/>
  <c r="M22" i="33"/>
  <c r="N21" i="33"/>
  <c r="M21" i="33"/>
  <c r="N20" i="33"/>
  <c r="M20" i="33"/>
  <c r="N19" i="33"/>
  <c r="M19" i="33"/>
  <c r="N18" i="33"/>
  <c r="M18" i="33"/>
  <c r="N16" i="33"/>
  <c r="M16" i="33"/>
  <c r="N15" i="33"/>
  <c r="M15" i="33"/>
  <c r="N14" i="33"/>
  <c r="M14" i="33"/>
  <c r="N13" i="33"/>
  <c r="M13" i="33"/>
  <c r="N12" i="33"/>
  <c r="M12" i="33"/>
  <c r="N11" i="33"/>
  <c r="M11" i="33"/>
  <c r="N10" i="33"/>
  <c r="M10" i="33"/>
  <c r="N9" i="33"/>
  <c r="M9" i="33"/>
  <c r="N8" i="33"/>
  <c r="M8" i="33"/>
  <c r="N66" i="34"/>
  <c r="M66" i="34"/>
  <c r="N65" i="34"/>
  <c r="M65" i="34"/>
  <c r="N64" i="34"/>
  <c r="M64" i="34"/>
  <c r="N63" i="34"/>
  <c r="M63" i="34"/>
  <c r="N62" i="34"/>
  <c r="M62" i="34"/>
  <c r="N61" i="34"/>
  <c r="M61" i="34"/>
  <c r="N60" i="34"/>
  <c r="M60" i="34"/>
  <c r="N59" i="34"/>
  <c r="M59" i="34"/>
  <c r="N58" i="34"/>
  <c r="M58" i="34"/>
  <c r="N56" i="34"/>
  <c r="M56" i="34"/>
  <c r="N55" i="34"/>
  <c r="M55" i="34"/>
  <c r="N54" i="34"/>
  <c r="M54" i="34"/>
  <c r="N53" i="34"/>
  <c r="M53" i="34"/>
  <c r="N52" i="34"/>
  <c r="M52" i="34"/>
  <c r="N51" i="34"/>
  <c r="M51" i="34"/>
  <c r="N50" i="34"/>
  <c r="M50" i="34"/>
  <c r="N49" i="34"/>
  <c r="M49" i="34"/>
  <c r="N48" i="34"/>
  <c r="M48" i="34"/>
  <c r="N46" i="34"/>
  <c r="M46" i="34"/>
  <c r="N45" i="34"/>
  <c r="M45" i="34"/>
  <c r="N44" i="34"/>
  <c r="M44" i="34"/>
  <c r="N43" i="34"/>
  <c r="M43" i="34"/>
  <c r="N42" i="34"/>
  <c r="M42" i="34"/>
  <c r="N41" i="34"/>
  <c r="M41" i="34"/>
  <c r="N40" i="34"/>
  <c r="M40" i="34"/>
  <c r="N39" i="34"/>
  <c r="M39" i="34"/>
  <c r="N38" i="34"/>
  <c r="M38" i="34"/>
  <c r="N36" i="34"/>
  <c r="M36" i="34"/>
  <c r="N35" i="34"/>
  <c r="M35" i="34"/>
  <c r="N34" i="34"/>
  <c r="M34" i="34"/>
  <c r="N33" i="34"/>
  <c r="M33" i="34"/>
  <c r="N32" i="34"/>
  <c r="M32" i="34"/>
  <c r="N31" i="34"/>
  <c r="M31" i="34"/>
  <c r="N30" i="34"/>
  <c r="M30" i="34"/>
  <c r="N29" i="34"/>
  <c r="M29" i="34"/>
  <c r="N28" i="34"/>
  <c r="M28" i="34"/>
  <c r="N26" i="34"/>
  <c r="M26" i="34"/>
  <c r="N25" i="34"/>
  <c r="M25" i="34"/>
  <c r="N24" i="34"/>
  <c r="M24" i="34"/>
  <c r="N23" i="34"/>
  <c r="M23" i="34"/>
  <c r="N22" i="34"/>
  <c r="M22" i="34"/>
  <c r="N21" i="34"/>
  <c r="M21" i="34"/>
  <c r="N20" i="34"/>
  <c r="M20" i="34"/>
  <c r="N19" i="34"/>
  <c r="M19" i="34"/>
  <c r="N18" i="34"/>
  <c r="M18" i="34"/>
  <c r="N16" i="34"/>
  <c r="M16" i="34"/>
  <c r="N15" i="34"/>
  <c r="M15" i="34"/>
  <c r="N14" i="34"/>
  <c r="M14" i="34"/>
  <c r="N13" i="34"/>
  <c r="M13" i="34"/>
  <c r="N12" i="34"/>
  <c r="M12" i="34"/>
  <c r="N11" i="34"/>
  <c r="M11" i="34"/>
  <c r="N10" i="34"/>
  <c r="M10" i="34"/>
  <c r="N9" i="34"/>
  <c r="M9" i="34"/>
  <c r="N8" i="34"/>
  <c r="M8" i="34"/>
  <c r="N66" i="35"/>
  <c r="M66" i="35"/>
  <c r="N65" i="35"/>
  <c r="M65" i="35"/>
  <c r="N64" i="35"/>
  <c r="M64" i="35"/>
  <c r="N63" i="35"/>
  <c r="M63" i="35"/>
  <c r="N62" i="35"/>
  <c r="M62" i="35"/>
  <c r="N61" i="35"/>
  <c r="M61" i="35"/>
  <c r="N60" i="35"/>
  <c r="M60" i="35"/>
  <c r="N59" i="35"/>
  <c r="M59" i="35"/>
  <c r="N58" i="35"/>
  <c r="M58" i="35"/>
  <c r="N56" i="35"/>
  <c r="M56" i="35"/>
  <c r="N55" i="35"/>
  <c r="M55" i="35"/>
  <c r="N54" i="35"/>
  <c r="M54" i="35"/>
  <c r="N53" i="35"/>
  <c r="M53" i="35"/>
  <c r="N52" i="35"/>
  <c r="M52" i="35"/>
  <c r="N51" i="35"/>
  <c r="M51" i="35"/>
  <c r="N50" i="35"/>
  <c r="M50" i="35"/>
  <c r="N49" i="35"/>
  <c r="M49" i="35"/>
  <c r="N48" i="35"/>
  <c r="M48" i="35"/>
  <c r="N46" i="35"/>
  <c r="M46" i="35"/>
  <c r="N45" i="35"/>
  <c r="M45" i="35"/>
  <c r="N44" i="35"/>
  <c r="M44" i="35"/>
  <c r="N43" i="35"/>
  <c r="M43" i="35"/>
  <c r="N42" i="35"/>
  <c r="M42" i="35"/>
  <c r="N41" i="35"/>
  <c r="M41" i="35"/>
  <c r="N40" i="35"/>
  <c r="M40" i="35"/>
  <c r="N39" i="35"/>
  <c r="M39" i="35"/>
  <c r="N38" i="35"/>
  <c r="M38" i="35"/>
  <c r="N36" i="35"/>
  <c r="M36" i="35"/>
  <c r="N35" i="35"/>
  <c r="M35" i="35"/>
  <c r="N34" i="35"/>
  <c r="M34" i="35"/>
  <c r="N33" i="35"/>
  <c r="M33" i="35"/>
  <c r="N32" i="35"/>
  <c r="M32" i="35"/>
  <c r="N31" i="35"/>
  <c r="M31" i="35"/>
  <c r="N30" i="35"/>
  <c r="M30" i="35"/>
  <c r="N29" i="35"/>
  <c r="M29" i="35"/>
  <c r="N28" i="35"/>
  <c r="M28" i="35"/>
  <c r="N26" i="35"/>
  <c r="M26" i="35"/>
  <c r="N25" i="35"/>
  <c r="M25" i="35"/>
  <c r="N24" i="35"/>
  <c r="M24" i="35"/>
  <c r="N23" i="35"/>
  <c r="M23" i="35"/>
  <c r="N22" i="35"/>
  <c r="M22" i="35"/>
  <c r="N21" i="35"/>
  <c r="M21" i="35"/>
  <c r="N20" i="35"/>
  <c r="M20" i="35"/>
  <c r="N19" i="35"/>
  <c r="M19" i="35"/>
  <c r="N18" i="35"/>
  <c r="M18" i="35"/>
  <c r="N16" i="35"/>
  <c r="M16" i="35"/>
  <c r="N15" i="35"/>
  <c r="M15" i="35"/>
  <c r="N14" i="35"/>
  <c r="M14" i="35"/>
  <c r="N13" i="35"/>
  <c r="M13" i="35"/>
  <c r="N12" i="35"/>
  <c r="M12" i="35"/>
  <c r="N11" i="35"/>
  <c r="M11" i="35"/>
  <c r="N10" i="35"/>
  <c r="M10" i="35"/>
  <c r="N9" i="35"/>
  <c r="M9" i="35"/>
  <c r="N8" i="35"/>
  <c r="M8" i="35"/>
  <c r="N66" i="36"/>
  <c r="M66" i="36"/>
  <c r="N65" i="36"/>
  <c r="M65" i="36"/>
  <c r="N64" i="36"/>
  <c r="M64" i="36"/>
  <c r="N63" i="36"/>
  <c r="M63" i="36"/>
  <c r="N62" i="36"/>
  <c r="M62" i="36"/>
  <c r="N61" i="36"/>
  <c r="M61" i="36"/>
  <c r="N60" i="36"/>
  <c r="M60" i="36"/>
  <c r="N59" i="36"/>
  <c r="M59" i="36"/>
  <c r="N58" i="36"/>
  <c r="M58" i="36"/>
  <c r="N56" i="36"/>
  <c r="M56" i="36"/>
  <c r="N55" i="36"/>
  <c r="M55" i="36"/>
  <c r="N54" i="36"/>
  <c r="M54" i="36"/>
  <c r="N53" i="36"/>
  <c r="M53" i="36"/>
  <c r="N52" i="36"/>
  <c r="M52" i="36"/>
  <c r="N51" i="36"/>
  <c r="M51" i="36"/>
  <c r="N50" i="36"/>
  <c r="M50" i="36"/>
  <c r="N49" i="36"/>
  <c r="M49" i="36"/>
  <c r="N48" i="36"/>
  <c r="M48" i="36"/>
  <c r="N46" i="36"/>
  <c r="M46" i="36"/>
  <c r="N45" i="36"/>
  <c r="M45" i="36"/>
  <c r="N44" i="36"/>
  <c r="M44" i="36"/>
  <c r="N43" i="36"/>
  <c r="M43" i="36"/>
  <c r="N42" i="36"/>
  <c r="M42" i="36"/>
  <c r="N41" i="36"/>
  <c r="M41" i="36"/>
  <c r="N40" i="36"/>
  <c r="M40" i="36"/>
  <c r="N39" i="36"/>
  <c r="M39" i="36"/>
  <c r="N38" i="36"/>
  <c r="M38" i="36"/>
  <c r="N36" i="36"/>
  <c r="M36" i="36"/>
  <c r="N35" i="36"/>
  <c r="M35" i="36"/>
  <c r="N34" i="36"/>
  <c r="M34" i="36"/>
  <c r="N33" i="36"/>
  <c r="M33" i="36"/>
  <c r="N32" i="36"/>
  <c r="M32" i="36"/>
  <c r="N31" i="36"/>
  <c r="M31" i="36"/>
  <c r="N30" i="36"/>
  <c r="M30" i="36"/>
  <c r="N29" i="36"/>
  <c r="M29" i="36"/>
  <c r="N28" i="36"/>
  <c r="M28" i="36"/>
  <c r="N26" i="36"/>
  <c r="M26" i="36"/>
  <c r="N25" i="36"/>
  <c r="M25" i="36"/>
  <c r="N24" i="36"/>
  <c r="M24" i="36"/>
  <c r="N23" i="36"/>
  <c r="M23" i="36"/>
  <c r="N22" i="36"/>
  <c r="M22" i="36"/>
  <c r="N21" i="36"/>
  <c r="M21" i="36"/>
  <c r="N20" i="36"/>
  <c r="M20" i="36"/>
  <c r="N19" i="36"/>
  <c r="M19" i="36"/>
  <c r="N18" i="36"/>
  <c r="M18" i="36"/>
  <c r="N16" i="36"/>
  <c r="M16" i="36"/>
  <c r="N15" i="36"/>
  <c r="M15" i="36"/>
  <c r="N14" i="36"/>
  <c r="M14" i="36"/>
  <c r="N13" i="36"/>
  <c r="M13" i="36"/>
  <c r="N12" i="36"/>
  <c r="M12" i="36"/>
  <c r="N11" i="36"/>
  <c r="M11" i="36"/>
  <c r="N10" i="36"/>
  <c r="M10" i="36"/>
  <c r="N9" i="36"/>
  <c r="M9" i="36"/>
  <c r="N8" i="36"/>
  <c r="M8" i="36"/>
  <c r="N66" i="37"/>
  <c r="M66" i="37"/>
  <c r="N65" i="37"/>
  <c r="M65" i="37"/>
  <c r="N64" i="37"/>
  <c r="M64" i="37"/>
  <c r="N63" i="37"/>
  <c r="M63" i="37"/>
  <c r="N62" i="37"/>
  <c r="M62" i="37"/>
  <c r="N61" i="37"/>
  <c r="M61" i="37"/>
  <c r="N60" i="37"/>
  <c r="M60" i="37"/>
  <c r="N59" i="37"/>
  <c r="M59" i="37"/>
  <c r="N58" i="37"/>
  <c r="M58" i="37"/>
  <c r="N56" i="37"/>
  <c r="M56" i="37"/>
  <c r="N55" i="37"/>
  <c r="M55" i="37"/>
  <c r="N54" i="37"/>
  <c r="M54" i="37"/>
  <c r="N53" i="37"/>
  <c r="M53" i="37"/>
  <c r="N52" i="37"/>
  <c r="M52" i="37"/>
  <c r="N51" i="37"/>
  <c r="M51" i="37"/>
  <c r="N50" i="37"/>
  <c r="M50" i="37"/>
  <c r="N49" i="37"/>
  <c r="M49" i="37"/>
  <c r="N48" i="37"/>
  <c r="M48" i="37"/>
  <c r="N46" i="37"/>
  <c r="M46" i="37"/>
  <c r="N45" i="37"/>
  <c r="M45" i="37"/>
  <c r="N44" i="37"/>
  <c r="M44" i="37"/>
  <c r="N43" i="37"/>
  <c r="M43" i="37"/>
  <c r="N42" i="37"/>
  <c r="M42" i="37"/>
  <c r="N41" i="37"/>
  <c r="M41" i="37"/>
  <c r="N40" i="37"/>
  <c r="M40" i="37"/>
  <c r="N39" i="37"/>
  <c r="M39" i="37"/>
  <c r="N38" i="37"/>
  <c r="M38" i="37"/>
  <c r="N36" i="37"/>
  <c r="M36" i="37"/>
  <c r="N35" i="37"/>
  <c r="M35" i="37"/>
  <c r="N34" i="37"/>
  <c r="M34" i="37"/>
  <c r="N33" i="37"/>
  <c r="M33" i="37"/>
  <c r="N32" i="37"/>
  <c r="M32" i="37"/>
  <c r="N31" i="37"/>
  <c r="M31" i="37"/>
  <c r="N30" i="37"/>
  <c r="M30" i="37"/>
  <c r="N29" i="37"/>
  <c r="M29" i="37"/>
  <c r="N28" i="37"/>
  <c r="M28" i="37"/>
  <c r="N26" i="37"/>
  <c r="M26" i="37"/>
  <c r="N25" i="37"/>
  <c r="M25" i="37"/>
  <c r="N24" i="37"/>
  <c r="M24" i="37"/>
  <c r="N23" i="37"/>
  <c r="M23" i="37"/>
  <c r="N22" i="37"/>
  <c r="M22" i="37"/>
  <c r="N21" i="37"/>
  <c r="M21" i="37"/>
  <c r="N20" i="37"/>
  <c r="M20" i="37"/>
  <c r="N19" i="37"/>
  <c r="M19" i="37"/>
  <c r="N18" i="37"/>
  <c r="M18" i="37"/>
  <c r="N16" i="37"/>
  <c r="M16" i="37"/>
  <c r="N15" i="37"/>
  <c r="M15" i="37"/>
  <c r="N14" i="37"/>
  <c r="M14" i="37"/>
  <c r="N13" i="37"/>
  <c r="M13" i="37"/>
  <c r="N12" i="37"/>
  <c r="M12" i="37"/>
  <c r="N11" i="37"/>
  <c r="M11" i="37"/>
  <c r="N10" i="37"/>
  <c r="M10" i="37"/>
  <c r="N9" i="37"/>
  <c r="M9" i="37"/>
  <c r="N8" i="37"/>
  <c r="M8" i="37"/>
  <c r="N66" i="38"/>
  <c r="M66" i="38"/>
  <c r="N65" i="38"/>
  <c r="M65" i="38"/>
  <c r="N64" i="38"/>
  <c r="M64" i="38"/>
  <c r="N63" i="38"/>
  <c r="M63" i="38"/>
  <c r="N62" i="38"/>
  <c r="M62" i="38"/>
  <c r="N61" i="38"/>
  <c r="M61" i="38"/>
  <c r="N60" i="38"/>
  <c r="M60" i="38"/>
  <c r="N59" i="38"/>
  <c r="M59" i="38"/>
  <c r="N58" i="38"/>
  <c r="M58" i="38"/>
  <c r="N56" i="38"/>
  <c r="M56" i="38"/>
  <c r="N55" i="38"/>
  <c r="M55" i="38"/>
  <c r="N54" i="38"/>
  <c r="M54" i="38"/>
  <c r="N53" i="38"/>
  <c r="M53" i="38"/>
  <c r="N52" i="38"/>
  <c r="M52" i="38"/>
  <c r="N51" i="38"/>
  <c r="M51" i="38"/>
  <c r="N50" i="38"/>
  <c r="M50" i="38"/>
  <c r="N49" i="38"/>
  <c r="M49" i="38"/>
  <c r="N48" i="38"/>
  <c r="M48" i="38"/>
  <c r="N46" i="38"/>
  <c r="M46" i="38"/>
  <c r="N45" i="38"/>
  <c r="M45" i="38"/>
  <c r="N44" i="38"/>
  <c r="M44" i="38"/>
  <c r="N43" i="38"/>
  <c r="M43" i="38"/>
  <c r="N42" i="38"/>
  <c r="M42" i="38"/>
  <c r="N41" i="38"/>
  <c r="M41" i="38"/>
  <c r="N40" i="38"/>
  <c r="M40" i="38"/>
  <c r="N39" i="38"/>
  <c r="M39" i="38"/>
  <c r="N38" i="38"/>
  <c r="M38" i="38"/>
  <c r="N36" i="38"/>
  <c r="M36" i="38"/>
  <c r="N35" i="38"/>
  <c r="M35" i="38"/>
  <c r="N34" i="38"/>
  <c r="M34" i="38"/>
  <c r="N33" i="38"/>
  <c r="M33" i="38"/>
  <c r="N32" i="38"/>
  <c r="M32" i="38"/>
  <c r="N31" i="38"/>
  <c r="M31" i="38"/>
  <c r="N30" i="38"/>
  <c r="M30" i="38"/>
  <c r="N29" i="38"/>
  <c r="M29" i="38"/>
  <c r="N28" i="38"/>
  <c r="M28" i="38"/>
  <c r="N26" i="38"/>
  <c r="M26" i="38"/>
  <c r="N25" i="38"/>
  <c r="M25" i="38"/>
  <c r="N24" i="38"/>
  <c r="M24" i="38"/>
  <c r="N23" i="38"/>
  <c r="M23" i="38"/>
  <c r="N22" i="38"/>
  <c r="M22" i="38"/>
  <c r="N21" i="38"/>
  <c r="M21" i="38"/>
  <c r="N20" i="38"/>
  <c r="M20" i="38"/>
  <c r="N19" i="38"/>
  <c r="M19" i="38"/>
  <c r="N18" i="38"/>
  <c r="M18" i="38"/>
  <c r="N16" i="38"/>
  <c r="M16" i="38"/>
  <c r="N15" i="38"/>
  <c r="M15" i="38"/>
  <c r="N14" i="38"/>
  <c r="M14" i="38"/>
  <c r="N13" i="38"/>
  <c r="M13" i="38"/>
  <c r="N12" i="38"/>
  <c r="M12" i="38"/>
  <c r="N11" i="38"/>
  <c r="M11" i="38"/>
  <c r="N10" i="38"/>
  <c r="M10" i="38"/>
  <c r="N9" i="38"/>
  <c r="M9" i="38"/>
  <c r="N8" i="38"/>
  <c r="M8" i="38"/>
  <c r="N7" i="36" l="1"/>
  <c r="N7" i="33"/>
  <c r="M7" i="37"/>
  <c r="N27" i="36"/>
  <c r="N27" i="35"/>
  <c r="N27" i="38"/>
  <c r="N47" i="34"/>
  <c r="M7" i="38"/>
  <c r="M37" i="38"/>
  <c r="N7" i="37"/>
  <c r="N47" i="37"/>
  <c r="M7" i="36"/>
  <c r="M7" i="35"/>
  <c r="N47" i="38"/>
  <c r="N47" i="35"/>
  <c r="N27" i="34"/>
  <c r="M27" i="37"/>
  <c r="M27" i="35"/>
  <c r="N7" i="38"/>
  <c r="N47" i="36"/>
  <c r="N7" i="35"/>
  <c r="N7" i="34"/>
  <c r="M47" i="37"/>
  <c r="M27" i="38"/>
  <c r="M47" i="38"/>
  <c r="N27" i="37"/>
  <c r="M47" i="36"/>
  <c r="N27" i="33"/>
  <c r="N7" i="12"/>
  <c r="M27" i="34"/>
  <c r="M27" i="36"/>
  <c r="M7" i="33"/>
  <c r="M47" i="33"/>
  <c r="M17" i="38"/>
  <c r="M7" i="34"/>
  <c r="N47" i="33"/>
  <c r="M47" i="34"/>
  <c r="N17" i="33"/>
  <c r="M47" i="35"/>
  <c r="N37" i="33"/>
  <c r="N57" i="33"/>
  <c r="M17" i="33"/>
  <c r="M37" i="33"/>
  <c r="M17" i="34"/>
  <c r="N37" i="34"/>
  <c r="M57" i="34"/>
  <c r="N17" i="34"/>
  <c r="M37" i="34"/>
  <c r="N57" i="34"/>
  <c r="N17" i="35"/>
  <c r="M37" i="35"/>
  <c r="N57" i="35"/>
  <c r="M17" i="35"/>
  <c r="N37" i="35"/>
  <c r="M57" i="35"/>
  <c r="M17" i="36"/>
  <c r="N37" i="36"/>
  <c r="M57" i="36"/>
  <c r="N17" i="36"/>
  <c r="M37" i="36"/>
  <c r="N57" i="36"/>
  <c r="M57" i="38"/>
  <c r="N17" i="38"/>
  <c r="N37" i="38"/>
  <c r="N57" i="38"/>
  <c r="M17" i="37"/>
  <c r="M37" i="37"/>
  <c r="M57" i="37"/>
  <c r="N17" i="37"/>
  <c r="N37" i="37"/>
  <c r="N57" i="37"/>
  <c r="M7" i="12"/>
  <c r="M27" i="33"/>
  <c r="M57" i="33"/>
  <c r="M67" i="33" l="1"/>
  <c r="N67" i="34"/>
  <c r="M67" i="35"/>
  <c r="M67" i="38"/>
  <c r="N67" i="36"/>
  <c r="N67" i="33"/>
  <c r="M67" i="34"/>
  <c r="N67" i="35"/>
  <c r="M67" i="36"/>
  <c r="N67" i="38"/>
  <c r="M67" i="37"/>
  <c r="N67" i="37"/>
  <c r="B71" i="12" l="1"/>
  <c r="C71" i="12"/>
  <c r="D71" i="12"/>
  <c r="E71" i="12"/>
  <c r="B81" i="12"/>
  <c r="C81" i="12"/>
  <c r="D81" i="12"/>
  <c r="E81" i="12"/>
  <c r="B91" i="12"/>
  <c r="C91" i="12"/>
  <c r="D91" i="12"/>
  <c r="E91" i="12"/>
  <c r="B101" i="12"/>
  <c r="C101" i="12"/>
  <c r="D101" i="12"/>
  <c r="E101" i="12"/>
  <c r="B111" i="12"/>
  <c r="C111" i="12"/>
  <c r="D111" i="12"/>
  <c r="E111" i="12"/>
  <c r="B121" i="12"/>
  <c r="C121" i="12"/>
  <c r="D121" i="12"/>
  <c r="E121" i="12"/>
  <c r="B111" i="33" l="1"/>
  <c r="C111" i="33"/>
  <c r="D111" i="33"/>
  <c r="E111" i="33"/>
  <c r="B121" i="33"/>
  <c r="C121" i="33"/>
  <c r="D121" i="33"/>
  <c r="E121" i="33"/>
  <c r="F130" i="12" l="1"/>
  <c r="F129" i="12"/>
  <c r="F128" i="12"/>
  <c r="F127" i="12"/>
  <c r="F126" i="12"/>
  <c r="F125" i="12"/>
  <c r="F124" i="12"/>
  <c r="F123" i="12"/>
  <c r="F122" i="12"/>
  <c r="K121" i="12"/>
  <c r="J121" i="12"/>
  <c r="I121" i="12"/>
  <c r="H121" i="12"/>
  <c r="F120" i="12"/>
  <c r="F119" i="12"/>
  <c r="F118" i="12"/>
  <c r="F117" i="12"/>
  <c r="F116" i="12"/>
  <c r="F115" i="12"/>
  <c r="F114" i="12"/>
  <c r="F113" i="12"/>
  <c r="F112" i="12"/>
  <c r="F110" i="12"/>
  <c r="F109" i="12"/>
  <c r="F108" i="12"/>
  <c r="F107" i="12"/>
  <c r="F106" i="12"/>
  <c r="F105" i="12"/>
  <c r="F104" i="12"/>
  <c r="F103" i="12"/>
  <c r="F102" i="12"/>
  <c r="F100" i="12"/>
  <c r="F99" i="12"/>
  <c r="F98" i="12"/>
  <c r="F97" i="12"/>
  <c r="F96" i="12"/>
  <c r="F95" i="12"/>
  <c r="F94" i="12"/>
  <c r="F93" i="12"/>
  <c r="F92" i="12"/>
  <c r="F90" i="12"/>
  <c r="F89" i="12"/>
  <c r="F88" i="12"/>
  <c r="F87" i="12"/>
  <c r="F86" i="12"/>
  <c r="F85" i="12"/>
  <c r="F84" i="12"/>
  <c r="F83" i="12"/>
  <c r="F82" i="12"/>
  <c r="F80" i="12"/>
  <c r="F79" i="12"/>
  <c r="F78" i="12"/>
  <c r="F77" i="12"/>
  <c r="F76" i="12"/>
  <c r="F75" i="12"/>
  <c r="F74" i="12"/>
  <c r="F73" i="12"/>
  <c r="F72" i="12"/>
  <c r="F66" i="12"/>
  <c r="F65" i="12"/>
  <c r="F64" i="12"/>
  <c r="F63" i="12"/>
  <c r="F62" i="12"/>
  <c r="F61" i="12"/>
  <c r="F60" i="12"/>
  <c r="F59" i="12"/>
  <c r="F58" i="12"/>
  <c r="F56" i="12"/>
  <c r="F55" i="12"/>
  <c r="F54" i="12"/>
  <c r="F53" i="12"/>
  <c r="F52" i="12"/>
  <c r="F51" i="12"/>
  <c r="F50" i="12"/>
  <c r="F49" i="12"/>
  <c r="F48" i="12"/>
  <c r="F46" i="12"/>
  <c r="F45" i="12"/>
  <c r="F44" i="12"/>
  <c r="F43" i="12"/>
  <c r="F42" i="12"/>
  <c r="F41" i="12"/>
  <c r="F40" i="12"/>
  <c r="F39" i="12"/>
  <c r="F38" i="12"/>
  <c r="F36" i="12"/>
  <c r="F35" i="12"/>
  <c r="F34" i="12"/>
  <c r="F33" i="12"/>
  <c r="F32" i="12"/>
  <c r="F31" i="12"/>
  <c r="F30" i="12"/>
  <c r="F29" i="12"/>
  <c r="F28" i="12"/>
  <c r="F26" i="12"/>
  <c r="F25" i="12"/>
  <c r="F24" i="12"/>
  <c r="F23" i="12"/>
  <c r="F22" i="12"/>
  <c r="F21" i="12"/>
  <c r="F20" i="12"/>
  <c r="F19" i="12"/>
  <c r="F18" i="12"/>
  <c r="F16" i="12"/>
  <c r="F15" i="12"/>
  <c r="F14" i="12"/>
  <c r="F13" i="12"/>
  <c r="F12" i="12"/>
  <c r="F11" i="12"/>
  <c r="F10" i="12"/>
  <c r="F9" i="12"/>
  <c r="F8" i="12"/>
  <c r="F130" i="33"/>
  <c r="F129" i="33"/>
  <c r="F128" i="33"/>
  <c r="F127" i="33"/>
  <c r="F126" i="33"/>
  <c r="F125" i="33"/>
  <c r="F124" i="33"/>
  <c r="F123" i="33"/>
  <c r="F122" i="33"/>
  <c r="K121" i="33"/>
  <c r="J121" i="33"/>
  <c r="I121" i="33"/>
  <c r="H121" i="33"/>
  <c r="F120" i="33"/>
  <c r="F119" i="33"/>
  <c r="F118" i="33"/>
  <c r="F117" i="33"/>
  <c r="F116" i="33"/>
  <c r="F115" i="33"/>
  <c r="F114" i="33"/>
  <c r="F113" i="33"/>
  <c r="F112" i="33"/>
  <c r="F110" i="33"/>
  <c r="F109" i="33"/>
  <c r="F108" i="33"/>
  <c r="F107" i="33"/>
  <c r="F106" i="33"/>
  <c r="F105" i="33"/>
  <c r="F104" i="33"/>
  <c r="F103" i="33"/>
  <c r="F102" i="33"/>
  <c r="K101" i="33"/>
  <c r="J101" i="33"/>
  <c r="I101" i="33"/>
  <c r="H101" i="33"/>
  <c r="E101" i="33"/>
  <c r="D101" i="33"/>
  <c r="C101" i="33"/>
  <c r="B101" i="33"/>
  <c r="F100" i="33"/>
  <c r="F99" i="33"/>
  <c r="F98" i="33"/>
  <c r="F97" i="33"/>
  <c r="F96" i="33"/>
  <c r="F95" i="33"/>
  <c r="F94" i="33"/>
  <c r="F93" i="33"/>
  <c r="F92" i="33"/>
  <c r="E91" i="33"/>
  <c r="D91" i="33"/>
  <c r="C91" i="33"/>
  <c r="B91" i="33"/>
  <c r="F90" i="33"/>
  <c r="F89" i="33"/>
  <c r="F88" i="33"/>
  <c r="F87" i="33"/>
  <c r="F86" i="33"/>
  <c r="F85" i="33"/>
  <c r="F84" i="33"/>
  <c r="F83" i="33"/>
  <c r="F82" i="33"/>
  <c r="E81" i="33"/>
  <c r="D81" i="33"/>
  <c r="C81" i="33"/>
  <c r="B81" i="33"/>
  <c r="F80" i="33"/>
  <c r="F79" i="33"/>
  <c r="F78" i="33"/>
  <c r="F77" i="33"/>
  <c r="F76" i="33"/>
  <c r="F75" i="33"/>
  <c r="F74" i="33"/>
  <c r="F73" i="33"/>
  <c r="F72" i="33"/>
  <c r="E71" i="33"/>
  <c r="D71" i="33"/>
  <c r="C71" i="33"/>
  <c r="B71" i="33"/>
  <c r="F66" i="33"/>
  <c r="F65" i="33"/>
  <c r="F64" i="33"/>
  <c r="F63" i="33"/>
  <c r="F62" i="33"/>
  <c r="F61" i="33"/>
  <c r="F60" i="33"/>
  <c r="F59" i="33"/>
  <c r="F58" i="33"/>
  <c r="F56" i="33"/>
  <c r="F55" i="33"/>
  <c r="F54" i="33"/>
  <c r="F53" i="33"/>
  <c r="F52" i="33"/>
  <c r="F51" i="33"/>
  <c r="F50" i="33"/>
  <c r="F49" i="33"/>
  <c r="F48" i="33"/>
  <c r="F46" i="33"/>
  <c r="F45" i="33"/>
  <c r="F44" i="33"/>
  <c r="F43" i="33"/>
  <c r="F42" i="33"/>
  <c r="F41" i="33"/>
  <c r="F40" i="33"/>
  <c r="F39" i="33"/>
  <c r="F38" i="33"/>
  <c r="F36" i="33"/>
  <c r="F35" i="33"/>
  <c r="F34" i="33"/>
  <c r="F33" i="33"/>
  <c r="F32" i="33"/>
  <c r="F31" i="33"/>
  <c r="F30" i="33"/>
  <c r="F29" i="33"/>
  <c r="F28" i="33"/>
  <c r="F26" i="33"/>
  <c r="F25" i="33"/>
  <c r="F24" i="33"/>
  <c r="F23" i="33"/>
  <c r="F22" i="33"/>
  <c r="F21" i="33"/>
  <c r="F20" i="33"/>
  <c r="F19" i="33"/>
  <c r="F18" i="33"/>
  <c r="F16" i="33"/>
  <c r="F15" i="33"/>
  <c r="F14" i="33"/>
  <c r="F13" i="33"/>
  <c r="F12" i="33"/>
  <c r="F11" i="33"/>
  <c r="F10" i="33"/>
  <c r="F9" i="33"/>
  <c r="F8" i="33"/>
  <c r="F130" i="34"/>
  <c r="F129" i="34"/>
  <c r="F128" i="34"/>
  <c r="F127" i="34"/>
  <c r="F126" i="34"/>
  <c r="F125" i="34"/>
  <c r="F124" i="34"/>
  <c r="F123" i="34"/>
  <c r="F122" i="34"/>
  <c r="K121" i="34"/>
  <c r="J121" i="34"/>
  <c r="I121" i="34"/>
  <c r="H121" i="34"/>
  <c r="F120" i="34"/>
  <c r="F119" i="34"/>
  <c r="F118" i="34"/>
  <c r="F117" i="34"/>
  <c r="F116" i="34"/>
  <c r="F115" i="34"/>
  <c r="F114" i="34"/>
  <c r="F113" i="34"/>
  <c r="F112" i="34"/>
  <c r="F110" i="34"/>
  <c r="F109" i="34"/>
  <c r="F108" i="34"/>
  <c r="F107" i="34"/>
  <c r="F106" i="34"/>
  <c r="F105" i="34"/>
  <c r="F104" i="34"/>
  <c r="F103" i="34"/>
  <c r="F102" i="34"/>
  <c r="K101" i="34"/>
  <c r="J101" i="34"/>
  <c r="I101" i="34"/>
  <c r="H101" i="34"/>
  <c r="F100" i="34"/>
  <c r="F99" i="34"/>
  <c r="F98" i="34"/>
  <c r="F97" i="34"/>
  <c r="F96" i="34"/>
  <c r="F95" i="34"/>
  <c r="F94" i="34"/>
  <c r="F93" i="34"/>
  <c r="F92" i="34"/>
  <c r="F90" i="34"/>
  <c r="F89" i="34"/>
  <c r="F88" i="34"/>
  <c r="F87" i="34"/>
  <c r="F86" i="34"/>
  <c r="F85" i="34"/>
  <c r="F84" i="34"/>
  <c r="F83" i="34"/>
  <c r="F82" i="34"/>
  <c r="F80" i="34"/>
  <c r="F79" i="34"/>
  <c r="F78" i="34"/>
  <c r="F77" i="34"/>
  <c r="F76" i="34"/>
  <c r="F75" i="34"/>
  <c r="F74" i="34"/>
  <c r="F73" i="34"/>
  <c r="F72" i="34"/>
  <c r="F66" i="34"/>
  <c r="F65" i="34"/>
  <c r="F64" i="34"/>
  <c r="F63" i="34"/>
  <c r="F62" i="34"/>
  <c r="F61" i="34"/>
  <c r="F60" i="34"/>
  <c r="F59" i="34"/>
  <c r="F58" i="34"/>
  <c r="F56" i="34"/>
  <c r="F55" i="34"/>
  <c r="F54" i="34"/>
  <c r="F53" i="34"/>
  <c r="F52" i="34"/>
  <c r="F51" i="34"/>
  <c r="F50" i="34"/>
  <c r="F49" i="34"/>
  <c r="F48" i="34"/>
  <c r="F46" i="34"/>
  <c r="F45" i="34"/>
  <c r="F44" i="34"/>
  <c r="F43" i="34"/>
  <c r="F42" i="34"/>
  <c r="F41" i="34"/>
  <c r="F40" i="34"/>
  <c r="F39" i="34"/>
  <c r="F38" i="34"/>
  <c r="F36" i="34"/>
  <c r="F35" i="34"/>
  <c r="F34" i="34"/>
  <c r="F33" i="34"/>
  <c r="F32" i="34"/>
  <c r="F31" i="34"/>
  <c r="F30" i="34"/>
  <c r="F29" i="34"/>
  <c r="F28" i="34"/>
  <c r="F26" i="34"/>
  <c r="F25" i="34"/>
  <c r="F24" i="34"/>
  <c r="F23" i="34"/>
  <c r="F22" i="34"/>
  <c r="F21" i="34"/>
  <c r="F20" i="34"/>
  <c r="F19" i="34"/>
  <c r="F18" i="34"/>
  <c r="F16" i="34"/>
  <c r="F15" i="34"/>
  <c r="F14" i="34"/>
  <c r="F13" i="34"/>
  <c r="F12" i="34"/>
  <c r="F11" i="34"/>
  <c r="F10" i="34"/>
  <c r="F9" i="34"/>
  <c r="F8" i="34"/>
  <c r="F130" i="35"/>
  <c r="F129" i="35"/>
  <c r="F128" i="35"/>
  <c r="F127" i="35"/>
  <c r="F126" i="35"/>
  <c r="F125" i="35"/>
  <c r="F124" i="35"/>
  <c r="F123" i="35"/>
  <c r="F122" i="35"/>
  <c r="K121" i="35"/>
  <c r="J121" i="35"/>
  <c r="I121" i="35"/>
  <c r="H121" i="35"/>
  <c r="F120" i="35"/>
  <c r="F119" i="35"/>
  <c r="F118" i="35"/>
  <c r="F117" i="35"/>
  <c r="F116" i="35"/>
  <c r="F115" i="35"/>
  <c r="F114" i="35"/>
  <c r="F113" i="35"/>
  <c r="F112" i="35"/>
  <c r="F110" i="35"/>
  <c r="F109" i="35"/>
  <c r="F108" i="35"/>
  <c r="F107" i="35"/>
  <c r="F106" i="35"/>
  <c r="F105" i="35"/>
  <c r="F104" i="35"/>
  <c r="F103" i="35"/>
  <c r="F102" i="35"/>
  <c r="K101" i="35"/>
  <c r="J101" i="35"/>
  <c r="I101" i="35"/>
  <c r="H101" i="35"/>
  <c r="F100" i="35"/>
  <c r="F99" i="35"/>
  <c r="F98" i="35"/>
  <c r="F97" i="35"/>
  <c r="F96" i="35"/>
  <c r="F95" i="35"/>
  <c r="F94" i="35"/>
  <c r="F93" i="35"/>
  <c r="F92" i="35"/>
  <c r="F90" i="35"/>
  <c r="F89" i="35"/>
  <c r="F88" i="35"/>
  <c r="F87" i="35"/>
  <c r="F86" i="35"/>
  <c r="F85" i="35"/>
  <c r="F84" i="35"/>
  <c r="F83" i="35"/>
  <c r="F82" i="35"/>
  <c r="F80" i="35"/>
  <c r="F79" i="35"/>
  <c r="F78" i="35"/>
  <c r="F77" i="35"/>
  <c r="F76" i="35"/>
  <c r="F75" i="35"/>
  <c r="F74" i="35"/>
  <c r="F73" i="35"/>
  <c r="F72" i="35"/>
  <c r="F66" i="35"/>
  <c r="F65" i="35"/>
  <c r="F64" i="35"/>
  <c r="F63" i="35"/>
  <c r="F62" i="35"/>
  <c r="F61" i="35"/>
  <c r="F60" i="35"/>
  <c r="F59" i="35"/>
  <c r="F58" i="35"/>
  <c r="F56" i="35"/>
  <c r="F55" i="35"/>
  <c r="F54" i="35"/>
  <c r="F53" i="35"/>
  <c r="F52" i="35"/>
  <c r="F51" i="35"/>
  <c r="F50" i="35"/>
  <c r="F49" i="35"/>
  <c r="F48" i="35"/>
  <c r="F46" i="35"/>
  <c r="F45" i="35"/>
  <c r="F44" i="35"/>
  <c r="F43" i="35"/>
  <c r="F42" i="35"/>
  <c r="F41" i="35"/>
  <c r="F40" i="35"/>
  <c r="F39" i="35"/>
  <c r="F38" i="35"/>
  <c r="F36" i="35"/>
  <c r="F35" i="35"/>
  <c r="F34" i="35"/>
  <c r="F33" i="35"/>
  <c r="F32" i="35"/>
  <c r="F31" i="35"/>
  <c r="F30" i="35"/>
  <c r="F29" i="35"/>
  <c r="F28" i="35"/>
  <c r="F26" i="35"/>
  <c r="F25" i="35"/>
  <c r="F24" i="35"/>
  <c r="F23" i="35"/>
  <c r="F22" i="35"/>
  <c r="F21" i="35"/>
  <c r="F20" i="35"/>
  <c r="F19" i="35"/>
  <c r="F18" i="35"/>
  <c r="F16" i="35"/>
  <c r="F15" i="35"/>
  <c r="F14" i="35"/>
  <c r="F13" i="35"/>
  <c r="F12" i="35"/>
  <c r="F11" i="35"/>
  <c r="F10" i="35"/>
  <c r="F9" i="35"/>
  <c r="F8" i="35"/>
  <c r="F130" i="36"/>
  <c r="F129" i="36"/>
  <c r="F128" i="36"/>
  <c r="F127" i="36"/>
  <c r="F126" i="36"/>
  <c r="F125" i="36"/>
  <c r="F124" i="36"/>
  <c r="F123" i="36"/>
  <c r="F122" i="36"/>
  <c r="K121" i="36"/>
  <c r="J121" i="36"/>
  <c r="I121" i="36"/>
  <c r="H121" i="36"/>
  <c r="F120" i="36"/>
  <c r="F119" i="36"/>
  <c r="F118" i="36"/>
  <c r="F117" i="36"/>
  <c r="F116" i="36"/>
  <c r="F115" i="36"/>
  <c r="F114" i="36"/>
  <c r="F113" i="36"/>
  <c r="F112" i="36"/>
  <c r="F110" i="36"/>
  <c r="F109" i="36"/>
  <c r="F108" i="36"/>
  <c r="F107" i="36"/>
  <c r="F106" i="36"/>
  <c r="F105" i="36"/>
  <c r="F104" i="36"/>
  <c r="F103" i="36"/>
  <c r="F102" i="36"/>
  <c r="K101" i="36"/>
  <c r="J101" i="36"/>
  <c r="I101" i="36"/>
  <c r="H101" i="36"/>
  <c r="F100" i="36"/>
  <c r="F99" i="36"/>
  <c r="F98" i="36"/>
  <c r="F97" i="36"/>
  <c r="F96" i="36"/>
  <c r="F95" i="36"/>
  <c r="F94" i="36"/>
  <c r="F93" i="36"/>
  <c r="F92" i="36"/>
  <c r="F90" i="36"/>
  <c r="F89" i="36"/>
  <c r="F88" i="36"/>
  <c r="F87" i="36"/>
  <c r="F86" i="36"/>
  <c r="F85" i="36"/>
  <c r="F84" i="36"/>
  <c r="F83" i="36"/>
  <c r="F82" i="36"/>
  <c r="F80" i="36"/>
  <c r="F79" i="36"/>
  <c r="F78" i="36"/>
  <c r="F77" i="36"/>
  <c r="F76" i="36"/>
  <c r="F75" i="36"/>
  <c r="F74" i="36"/>
  <c r="F73" i="36"/>
  <c r="F72" i="36"/>
  <c r="F66" i="36"/>
  <c r="F65" i="36"/>
  <c r="F64" i="36"/>
  <c r="F63" i="36"/>
  <c r="F62" i="36"/>
  <c r="F61" i="36"/>
  <c r="F60" i="36"/>
  <c r="F59" i="36"/>
  <c r="F58" i="36"/>
  <c r="F56" i="36"/>
  <c r="F55" i="36"/>
  <c r="F54" i="36"/>
  <c r="F53" i="36"/>
  <c r="F52" i="36"/>
  <c r="F51" i="36"/>
  <c r="F50" i="36"/>
  <c r="F49" i="36"/>
  <c r="F48" i="36"/>
  <c r="F46" i="36"/>
  <c r="F45" i="36"/>
  <c r="F44" i="36"/>
  <c r="F43" i="36"/>
  <c r="F42" i="36"/>
  <c r="F41" i="36"/>
  <c r="F40" i="36"/>
  <c r="F39" i="36"/>
  <c r="F38" i="36"/>
  <c r="F36" i="36"/>
  <c r="F35" i="36"/>
  <c r="F34" i="36"/>
  <c r="F33" i="36"/>
  <c r="F32" i="36"/>
  <c r="F31" i="36"/>
  <c r="F30" i="36"/>
  <c r="F29" i="36"/>
  <c r="F28" i="36"/>
  <c r="F26" i="36"/>
  <c r="F25" i="36"/>
  <c r="F24" i="36"/>
  <c r="F23" i="36"/>
  <c r="F22" i="36"/>
  <c r="F21" i="36"/>
  <c r="F20" i="36"/>
  <c r="F19" i="36"/>
  <c r="F18" i="36"/>
  <c r="F16" i="36"/>
  <c r="F15" i="36"/>
  <c r="F14" i="36"/>
  <c r="F13" i="36"/>
  <c r="F12" i="36"/>
  <c r="F11" i="36"/>
  <c r="F10" i="36"/>
  <c r="F9" i="36"/>
  <c r="F8" i="36"/>
  <c r="F130" i="37"/>
  <c r="F129" i="37"/>
  <c r="F128" i="37"/>
  <c r="F127" i="37"/>
  <c r="F126" i="37"/>
  <c r="F125" i="37"/>
  <c r="F124" i="37"/>
  <c r="F123" i="37"/>
  <c r="F122" i="37"/>
  <c r="K121" i="37"/>
  <c r="J121" i="37"/>
  <c r="I121" i="37"/>
  <c r="H121" i="37"/>
  <c r="F120" i="37"/>
  <c r="F119" i="37"/>
  <c r="F118" i="37"/>
  <c r="F117" i="37"/>
  <c r="F116" i="37"/>
  <c r="F115" i="37"/>
  <c r="F114" i="37"/>
  <c r="F113" i="37"/>
  <c r="F112" i="37"/>
  <c r="F110" i="37"/>
  <c r="F109" i="37"/>
  <c r="F108" i="37"/>
  <c r="F107" i="37"/>
  <c r="F106" i="37"/>
  <c r="F105" i="37"/>
  <c r="F104" i="37"/>
  <c r="F103" i="37"/>
  <c r="F102" i="37"/>
  <c r="K101" i="37"/>
  <c r="J101" i="37"/>
  <c r="I101" i="37"/>
  <c r="H101" i="37"/>
  <c r="F100" i="37"/>
  <c r="F99" i="37"/>
  <c r="F98" i="37"/>
  <c r="F97" i="37"/>
  <c r="F96" i="37"/>
  <c r="F95" i="37"/>
  <c r="F94" i="37"/>
  <c r="F93" i="37"/>
  <c r="F92" i="37"/>
  <c r="F90" i="37"/>
  <c r="F89" i="37"/>
  <c r="F88" i="37"/>
  <c r="F87" i="37"/>
  <c r="F86" i="37"/>
  <c r="F85" i="37"/>
  <c r="F84" i="37"/>
  <c r="F83" i="37"/>
  <c r="F82" i="37"/>
  <c r="F80" i="37"/>
  <c r="F79" i="37"/>
  <c r="F78" i="37"/>
  <c r="F77" i="37"/>
  <c r="F76" i="37"/>
  <c r="F75" i="37"/>
  <c r="F74" i="37"/>
  <c r="F73" i="37"/>
  <c r="F72" i="37"/>
  <c r="F66" i="37"/>
  <c r="F65" i="37"/>
  <c r="F64" i="37"/>
  <c r="F63" i="37"/>
  <c r="F62" i="37"/>
  <c r="F61" i="37"/>
  <c r="F60" i="37"/>
  <c r="F59" i="37"/>
  <c r="F58" i="37"/>
  <c r="F56" i="37"/>
  <c r="F55" i="37"/>
  <c r="F54" i="37"/>
  <c r="F53" i="37"/>
  <c r="F52" i="37"/>
  <c r="F51" i="37"/>
  <c r="F50" i="37"/>
  <c r="F49" i="37"/>
  <c r="F48" i="37"/>
  <c r="F46" i="37"/>
  <c r="F45" i="37"/>
  <c r="F44" i="37"/>
  <c r="F43" i="37"/>
  <c r="F42" i="37"/>
  <c r="F41" i="37"/>
  <c r="F40" i="37"/>
  <c r="F39" i="37"/>
  <c r="F38" i="37"/>
  <c r="F36" i="37"/>
  <c r="F35" i="37"/>
  <c r="F34" i="37"/>
  <c r="F33" i="37"/>
  <c r="F32" i="37"/>
  <c r="F31" i="37"/>
  <c r="F30" i="37"/>
  <c r="F29" i="37"/>
  <c r="F28" i="37"/>
  <c r="F26" i="37"/>
  <c r="F25" i="37"/>
  <c r="F24" i="37"/>
  <c r="F23" i="37"/>
  <c r="F22" i="37"/>
  <c r="F21" i="37"/>
  <c r="F20" i="37"/>
  <c r="F19" i="37"/>
  <c r="F18" i="37"/>
  <c r="F16" i="37"/>
  <c r="F15" i="37"/>
  <c r="F14" i="37"/>
  <c r="F13" i="37"/>
  <c r="F12" i="37"/>
  <c r="F11" i="37"/>
  <c r="F10" i="37"/>
  <c r="F9" i="37"/>
  <c r="F8" i="37"/>
  <c r="F130" i="38"/>
  <c r="F129" i="38"/>
  <c r="F128" i="38"/>
  <c r="F127" i="38"/>
  <c r="F126" i="38"/>
  <c r="F125" i="38"/>
  <c r="F124" i="38"/>
  <c r="F123" i="38"/>
  <c r="F122" i="38"/>
  <c r="K121" i="38"/>
  <c r="J121" i="38"/>
  <c r="I121" i="38"/>
  <c r="H121" i="38"/>
  <c r="F120" i="38"/>
  <c r="F119" i="38"/>
  <c r="F118" i="38"/>
  <c r="F117" i="38"/>
  <c r="F116" i="38"/>
  <c r="F115" i="38"/>
  <c r="F114" i="38"/>
  <c r="F113" i="38"/>
  <c r="F112" i="38"/>
  <c r="F110" i="38"/>
  <c r="F109" i="38"/>
  <c r="F108" i="38"/>
  <c r="F107" i="38"/>
  <c r="F106" i="38"/>
  <c r="F105" i="38"/>
  <c r="F104" i="38"/>
  <c r="F103" i="38"/>
  <c r="F102" i="38"/>
  <c r="K101" i="38"/>
  <c r="J101" i="38"/>
  <c r="I101" i="38"/>
  <c r="H101" i="38"/>
  <c r="F100" i="38"/>
  <c r="F99" i="38"/>
  <c r="F98" i="38"/>
  <c r="F97" i="38"/>
  <c r="F96" i="38"/>
  <c r="F95" i="38"/>
  <c r="F94" i="38"/>
  <c r="F93" i="38"/>
  <c r="F92" i="38"/>
  <c r="F90" i="38"/>
  <c r="F89" i="38"/>
  <c r="F88" i="38"/>
  <c r="F87" i="38"/>
  <c r="F86" i="38"/>
  <c r="F85" i="38"/>
  <c r="F84" i="38"/>
  <c r="F83" i="38"/>
  <c r="F82" i="38"/>
  <c r="F80" i="38"/>
  <c r="F79" i="38"/>
  <c r="F78" i="38"/>
  <c r="F77" i="38"/>
  <c r="F76" i="38"/>
  <c r="F75" i="38"/>
  <c r="F74" i="38"/>
  <c r="F73" i="38"/>
  <c r="F72" i="38"/>
  <c r="F66" i="38"/>
  <c r="F65" i="38"/>
  <c r="F64" i="38"/>
  <c r="F63" i="38"/>
  <c r="F62" i="38"/>
  <c r="F61" i="38"/>
  <c r="F60" i="38"/>
  <c r="F59" i="38"/>
  <c r="F56" i="38"/>
  <c r="F55" i="38"/>
  <c r="F54" i="38"/>
  <c r="F53" i="38"/>
  <c r="F52" i="38"/>
  <c r="F51" i="38"/>
  <c r="F50" i="38"/>
  <c r="F49" i="38"/>
  <c r="F46" i="38"/>
  <c r="F45" i="38"/>
  <c r="F44" i="38"/>
  <c r="F43" i="38"/>
  <c r="F42" i="38"/>
  <c r="F41" i="38"/>
  <c r="F40" i="38"/>
  <c r="F39" i="38"/>
  <c r="F36" i="38"/>
  <c r="F35" i="38"/>
  <c r="F34" i="38"/>
  <c r="F33" i="38"/>
  <c r="F32" i="38"/>
  <c r="F31" i="38"/>
  <c r="F30" i="38"/>
  <c r="F29" i="38"/>
  <c r="F26" i="38"/>
  <c r="F25" i="38"/>
  <c r="F24" i="38"/>
  <c r="F23" i="38"/>
  <c r="F22" i="38"/>
  <c r="F21" i="38"/>
  <c r="F20" i="38"/>
  <c r="F19" i="38"/>
  <c r="F16" i="38"/>
  <c r="F15" i="38"/>
  <c r="F14" i="38"/>
  <c r="F13" i="38"/>
  <c r="F12" i="38"/>
  <c r="F11" i="38"/>
  <c r="F10" i="38"/>
  <c r="F9" i="38"/>
  <c r="F57" i="33" l="1"/>
  <c r="F111" i="12"/>
  <c r="F17" i="12"/>
  <c r="F91" i="12"/>
  <c r="F27" i="12"/>
  <c r="F17" i="33"/>
  <c r="F111" i="33"/>
  <c r="F121" i="33"/>
  <c r="F7" i="33"/>
  <c r="F27" i="33"/>
  <c r="F47" i="33"/>
  <c r="F37" i="33"/>
  <c r="F47" i="34"/>
  <c r="F57" i="36"/>
  <c r="F121" i="12"/>
  <c r="F101" i="12"/>
  <c r="F81" i="12"/>
  <c r="F71" i="12"/>
  <c r="F57" i="12"/>
  <c r="F47" i="12"/>
  <c r="F37" i="12"/>
  <c r="F7" i="12"/>
  <c r="F101" i="33"/>
  <c r="F91" i="33"/>
  <c r="F81" i="33"/>
  <c r="F71" i="33"/>
  <c r="F121" i="34"/>
  <c r="F111" i="34"/>
  <c r="F101" i="34"/>
  <c r="F91" i="34"/>
  <c r="F81" i="34"/>
  <c r="F71" i="34"/>
  <c r="F57" i="34"/>
  <c r="F37" i="34"/>
  <c r="F27" i="34"/>
  <c r="F17" i="34"/>
  <c r="F7" i="34"/>
  <c r="F7" i="35"/>
  <c r="F37" i="35"/>
  <c r="F121" i="35"/>
  <c r="F111" i="35"/>
  <c r="F101" i="35"/>
  <c r="F91" i="35"/>
  <c r="F81" i="35"/>
  <c r="F71" i="35"/>
  <c r="F57" i="35"/>
  <c r="F47" i="35"/>
  <c r="F27" i="35"/>
  <c r="F17" i="35"/>
  <c r="F121" i="36"/>
  <c r="F111" i="36"/>
  <c r="F101" i="36"/>
  <c r="F91" i="36"/>
  <c r="F81" i="36"/>
  <c r="F71" i="36"/>
  <c r="F47" i="36"/>
  <c r="F37" i="36"/>
  <c r="F27" i="36"/>
  <c r="F17" i="36"/>
  <c r="F7" i="36"/>
  <c r="F47" i="37"/>
  <c r="F121" i="37"/>
  <c r="F111" i="37"/>
  <c r="F101" i="37"/>
  <c r="F91" i="37"/>
  <c r="F81" i="37"/>
  <c r="F71" i="37"/>
  <c r="F57" i="37"/>
  <c r="F37" i="37"/>
  <c r="F27" i="37"/>
  <c r="F17" i="37"/>
  <c r="F7" i="37"/>
  <c r="F121" i="38"/>
  <c r="F111" i="38"/>
  <c r="F101" i="38"/>
  <c r="F91" i="38"/>
  <c r="F81" i="38"/>
  <c r="F71" i="38"/>
  <c r="F18" i="38" l="1"/>
  <c r="F17" i="38" s="1"/>
  <c r="F38" i="38"/>
  <c r="F37" i="38" s="1"/>
  <c r="F8" i="38"/>
  <c r="F7" i="38" s="1"/>
  <c r="F58" i="38"/>
  <c r="F57" i="38" s="1"/>
  <c r="F28" i="38"/>
  <c r="F27" i="38" s="1"/>
  <c r="F48" i="38"/>
  <c r="F47" i="38" s="1"/>
  <c r="M18" i="12" l="1"/>
  <c r="M17" i="12" s="1"/>
  <c r="M58" i="12"/>
  <c r="M57" i="12" s="1"/>
  <c r="M38" i="12"/>
  <c r="M37" i="12" s="1"/>
  <c r="M48" i="12"/>
  <c r="M47" i="12" s="1"/>
  <c r="M28" i="12"/>
  <c r="M27" i="12" s="1"/>
  <c r="N28" i="12"/>
  <c r="N27" i="12" s="1"/>
  <c r="N48" i="12"/>
  <c r="N47" i="12" s="1"/>
  <c r="N58" i="12"/>
  <c r="N57" i="12" s="1"/>
  <c r="N18" i="12"/>
  <c r="N17" i="12" s="1"/>
  <c r="N38" i="12"/>
  <c r="N37" i="12" s="1"/>
  <c r="N67" i="12" l="1"/>
  <c r="M67" i="12"/>
</calcChain>
</file>

<file path=xl/sharedStrings.xml><?xml version="1.0" encoding="utf-8"?>
<sst xmlns="http://schemas.openxmlformats.org/spreadsheetml/2006/main" count="1050" uniqueCount="72">
  <si>
    <t>Overview of Agency Activity for January 2023</t>
  </si>
  <si>
    <t>Accounts in Collections based on files sent to the Collection agencies, January 1 - January 31</t>
  </si>
  <si>
    <t>===== Total placements open as of January 31, 2023 =====</t>
  </si>
  <si>
    <t>======================== Payments in January 2023 ============================</t>
  </si>
  <si>
    <t>Placed Count</t>
  </si>
  <si>
    <t>Principal</t>
  </si>
  <si>
    <t>Penalty</t>
  </si>
  <si>
    <t>Lien</t>
  </si>
  <si>
    <t>Total</t>
  </si>
  <si>
    <t>Direct _x000D_
Payments</t>
  </si>
  <si>
    <t>Direct _x000D_
Total</t>
  </si>
  <si>
    <t>Agency_x000D_
Payments</t>
  </si>
  <si>
    <t>Agency _x000D_
Total</t>
  </si>
  <si>
    <t>Reversals</t>
  </si>
  <si>
    <t>Total_x000D_
Reversals</t>
  </si>
  <si>
    <t>Total  _x000D_
Payments</t>
  </si>
  <si>
    <t>Total _x000D_
Collected</t>
  </si>
  <si>
    <t>Alliance One</t>
  </si>
  <si>
    <t>Commercial</t>
  </si>
  <si>
    <t>Residential</t>
  </si>
  <si>
    <t>Landlord</t>
  </si>
  <si>
    <t>Single Family (USTRA)</t>
  </si>
  <si>
    <t>Multi Family (USTRA)</t>
  </si>
  <si>
    <t>Vacant</t>
  </si>
  <si>
    <t>Commercial-StormWater</t>
  </si>
  <si>
    <t>Residential-StormWater</t>
  </si>
  <si>
    <t>Landlord-StormWater</t>
  </si>
  <si>
    <t>Harris and Harris</t>
  </si>
  <si>
    <t>RCB</t>
  </si>
  <si>
    <t>RCB - Large Accts</t>
  </si>
  <si>
    <t>LNB</t>
  </si>
  <si>
    <t>GRB</t>
  </si>
  <si>
    <t>Total:</t>
  </si>
  <si>
    <t>========== New Placements Sent in January 2023 ==========</t>
  </si>
  <si>
    <t>====== Closed in January 2023 ======</t>
  </si>
  <si>
    <t>Closed
Count</t>
  </si>
  <si>
    <t>Overview of Agency Activity for December 2022</t>
  </si>
  <si>
    <t>Accounts in Collections based on files sent to the Collection agencies, December 1 - December 31</t>
  </si>
  <si>
    <t>===== Total placements open as of December 31, 2022 =====</t>
  </si>
  <si>
    <t>======================== Payments in December 2022 ============================</t>
  </si>
  <si>
    <t>========== New Placements Sent in December 2022 ==========</t>
  </si>
  <si>
    <t>====== Closed in December 2022 ======</t>
  </si>
  <si>
    <t>Overview of Agency Activity for November 2022</t>
  </si>
  <si>
    <t>Accounts in Collections based on files sent to the Collection agencies, November 1 - November 30</t>
  </si>
  <si>
    <t>===== Total placements open as of November 30, 2022 =====</t>
  </si>
  <si>
    <t>======================== Payments in November 2022 ============================</t>
  </si>
  <si>
    <t>========== New Placements Sent in November 2022 ==========</t>
  </si>
  <si>
    <t>====== Closed in November 2022 ======</t>
  </si>
  <si>
    <t>Overview of Agency Activity for October 2022</t>
  </si>
  <si>
    <t>Accounts in Collections based on files sent to the Collection agencies, October 1 - October 31</t>
  </si>
  <si>
    <t>===== Total placements open as of October 31, 2022 =====</t>
  </si>
  <si>
    <t>======================== Payments in October 2022 ============================</t>
  </si>
  <si>
    <t>========== New Placements Sent in October 2022 ==========</t>
  </si>
  <si>
    <t>====== Closed in October 2022 ======</t>
  </si>
  <si>
    <t>Overview of Agency Activity for September 2022</t>
  </si>
  <si>
    <t>Accounts in Collections based on files sent to the Collection agencies, September 1 - September 30</t>
  </si>
  <si>
    <t>===== Total placements open as of September 30, 2022 =====</t>
  </si>
  <si>
    <t>======================== Payments in September 2022 ============================</t>
  </si>
  <si>
    <t>========== New Placements Sent in September 2022 ==========</t>
  </si>
  <si>
    <t>====== Closed in September 2022 ======</t>
  </si>
  <si>
    <t>Overview of Agency Activity for August 2022</t>
  </si>
  <si>
    <t>Accounts in Collections based on files sent to the Collection agencies, August 1 - August 31</t>
  </si>
  <si>
    <t>===== Total placements open as of August 31, 2022 =====</t>
  </si>
  <si>
    <t>======================== Payments in August 2022 ============================</t>
  </si>
  <si>
    <t>========== New Placements Sent in August 2022 ==========</t>
  </si>
  <si>
    <t>====== Closed in August 2022 ======</t>
  </si>
  <si>
    <t>Overview of Agency Activity for July 2022</t>
  </si>
  <si>
    <t>Accounts in Collections based on files sent to the Collection agencies, July 1 - July 31</t>
  </si>
  <si>
    <t>===== Total placements open as of July 31, 2022 =====</t>
  </si>
  <si>
    <t>======================== Payments in July 2022 ============================</t>
  </si>
  <si>
    <t>========== New Placements Sent in July 2022 ==========</t>
  </si>
  <si>
    <t>====== Closed in July 2022 ======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</si>
</sst>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9" tint="-0.24994659260841701"/>
      <name val="Calibri"/>
      <family val="2"/>
      <scheme val="minor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749992370372631"/>
        <bgColor indexed="0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ck">
        <color auto="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ck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double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auto="1"/>
      </bottom>
      <diagonal/>
    </border>
    <border>
      <left style="thick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double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2" fillId="0" borderId="0"/>
    <xf numFmtId="0" fontId="10" fillId="0" borderId="0"/>
    <xf numFmtId="44" fontId="10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11" fillId="18" borderId="35" applyNumberFormat="0" applyAlignment="0" applyProtection="0"/>
  </cellStyleXfs>
  <cellXfs count="178">
    <xf numFmtId="0" fontId="0" fillId="0" borderId="0" xfId="0"/>
    <xf numFmtId="3" fontId="0" fillId="0" borderId="0" xfId="0" applyNumberFormat="1"/>
    <xf numFmtId="3" fontId="0" fillId="0" borderId="0" xfId="0" quotePrefix="1" applyNumberFormat="1"/>
    <xf numFmtId="4" fontId="0" fillId="0" borderId="0" xfId="0" applyNumberFormat="1"/>
    <xf numFmtId="0" fontId="0" fillId="0" borderId="3" xfId="0" applyBorder="1"/>
    <xf numFmtId="3" fontId="0" fillId="0" borderId="3" xfId="0" applyNumberFormat="1" applyBorder="1"/>
    <xf numFmtId="3" fontId="1" fillId="0" borderId="10" xfId="2" applyNumberFormat="1" applyFont="1" applyBorder="1" applyAlignment="1">
      <alignment horizontal="right"/>
    </xf>
    <xf numFmtId="164" fontId="1" fillId="0" borderId="10" xfId="2" applyNumberFormat="1" applyFont="1" applyBorder="1" applyAlignment="1">
      <alignment horizontal="right"/>
    </xf>
    <xf numFmtId="3" fontId="1" fillId="0" borderId="11" xfId="2" applyNumberFormat="1" applyFont="1" applyBorder="1" applyAlignment="1">
      <alignment horizontal="right"/>
    </xf>
    <xf numFmtId="0" fontId="1" fillId="0" borderId="10" xfId="3" applyFont="1" applyBorder="1" applyAlignment="1">
      <alignment horizontal="right" wrapText="1"/>
    </xf>
    <xf numFmtId="164" fontId="1" fillId="0" borderId="10" xfId="3" applyNumberFormat="1" applyFont="1" applyBorder="1" applyAlignment="1">
      <alignment horizontal="right" wrapText="1"/>
    </xf>
    <xf numFmtId="0" fontId="1" fillId="0" borderId="11" xfId="3" applyFont="1" applyBorder="1" applyAlignment="1">
      <alignment horizontal="right" wrapText="1"/>
    </xf>
    <xf numFmtId="164" fontId="1" fillId="0" borderId="11" xfId="3" applyNumberFormat="1" applyFont="1" applyBorder="1" applyAlignment="1">
      <alignment horizontal="right" wrapText="1"/>
    </xf>
    <xf numFmtId="0" fontId="1" fillId="0" borderId="10" xfId="1" applyFont="1" applyBorder="1" applyAlignment="1">
      <alignment horizontal="left" indent="2"/>
    </xf>
    <xf numFmtId="3" fontId="1" fillId="0" borderId="14" xfId="2" applyNumberFormat="1" applyFont="1" applyBorder="1" applyAlignment="1">
      <alignment horizontal="right"/>
    </xf>
    <xf numFmtId="164" fontId="1" fillId="0" borderId="14" xfId="2" applyNumberFormat="1" applyFont="1" applyBorder="1" applyAlignment="1">
      <alignment horizontal="right"/>
    </xf>
    <xf numFmtId="0" fontId="5" fillId="4" borderId="13" xfId="2" applyFont="1" applyFill="1" applyBorder="1"/>
    <xf numFmtId="3" fontId="5" fillId="4" borderId="13" xfId="1" applyNumberFormat="1" applyFont="1" applyFill="1" applyBorder="1" applyAlignment="1">
      <alignment horizontal="right" wrapText="1"/>
    </xf>
    <xf numFmtId="164" fontId="5" fillId="4" borderId="13" xfId="1" applyNumberFormat="1" applyFont="1" applyFill="1" applyBorder="1" applyAlignment="1">
      <alignment horizontal="right" wrapText="1"/>
    </xf>
    <xf numFmtId="3" fontId="4" fillId="4" borderId="13" xfId="0" quotePrefix="1" applyNumberFormat="1" applyFont="1" applyFill="1" applyBorder="1" applyAlignment="1">
      <alignment horizontal="right" wrapText="1"/>
    </xf>
    <xf numFmtId="0" fontId="5" fillId="4" borderId="13" xfId="2" applyFont="1" applyFill="1" applyBorder="1" applyAlignment="1">
      <alignment wrapText="1"/>
    </xf>
    <xf numFmtId="164" fontId="4" fillId="4" borderId="13" xfId="0" quotePrefix="1" applyNumberFormat="1" applyFont="1" applyFill="1" applyBorder="1" applyAlignment="1">
      <alignment horizontal="right" wrapText="1"/>
    </xf>
    <xf numFmtId="164" fontId="1" fillId="0" borderId="15" xfId="2" applyNumberFormat="1" applyFont="1" applyBorder="1" applyAlignment="1">
      <alignment horizontal="right"/>
    </xf>
    <xf numFmtId="164" fontId="5" fillId="4" borderId="17" xfId="1" applyNumberFormat="1" applyFont="1" applyFill="1" applyBorder="1" applyAlignment="1">
      <alignment horizontal="right" wrapText="1"/>
    </xf>
    <xf numFmtId="164" fontId="4" fillId="4" borderId="17" xfId="0" quotePrefix="1" applyNumberFormat="1" applyFont="1" applyFill="1" applyBorder="1" applyAlignment="1">
      <alignment horizontal="right" wrapText="1"/>
    </xf>
    <xf numFmtId="3" fontId="1" fillId="5" borderId="18" xfId="2" applyNumberFormat="1" applyFont="1" applyFill="1" applyBorder="1" applyAlignment="1">
      <alignment horizontal="right"/>
    </xf>
    <xf numFmtId="3" fontId="1" fillId="5" borderId="19" xfId="2" applyNumberFormat="1" applyFont="1" applyFill="1" applyBorder="1" applyAlignment="1">
      <alignment horizontal="right"/>
    </xf>
    <xf numFmtId="3" fontId="7" fillId="9" borderId="20" xfId="1" applyNumberFormat="1" applyFont="1" applyFill="1" applyBorder="1" applyAlignment="1">
      <alignment horizontal="right" wrapText="1"/>
    </xf>
    <xf numFmtId="3" fontId="6" fillId="10" borderId="20" xfId="0" quotePrefix="1" applyNumberFormat="1" applyFont="1" applyFill="1" applyBorder="1" applyAlignment="1">
      <alignment horizontal="right" wrapText="1"/>
    </xf>
    <xf numFmtId="0" fontId="1" fillId="5" borderId="18" xfId="1" applyFont="1" applyFill="1" applyBorder="1" applyAlignment="1">
      <alignment wrapText="1"/>
    </xf>
    <xf numFmtId="164" fontId="1" fillId="8" borderId="15" xfId="2" applyNumberFormat="1" applyFont="1" applyFill="1" applyBorder="1" applyAlignment="1">
      <alignment horizontal="right"/>
    </xf>
    <xf numFmtId="164" fontId="7" fillId="16" borderId="17" xfId="2" applyNumberFormat="1" applyFont="1" applyFill="1" applyBorder="1" applyAlignment="1">
      <alignment horizontal="right"/>
    </xf>
    <xf numFmtId="164" fontId="1" fillId="5" borderId="15" xfId="1" applyNumberFormat="1" applyFont="1" applyFill="1" applyBorder="1" applyAlignment="1">
      <alignment horizontal="right"/>
    </xf>
    <xf numFmtId="164" fontId="1" fillId="5" borderId="16" xfId="1" applyNumberFormat="1" applyFont="1" applyFill="1" applyBorder="1" applyAlignment="1">
      <alignment horizontal="right"/>
    </xf>
    <xf numFmtId="164" fontId="7" fillId="10" borderId="17" xfId="2" applyNumberFormat="1" applyFont="1" applyFill="1" applyBorder="1" applyAlignment="1">
      <alignment horizontal="right"/>
    </xf>
    <xf numFmtId="164" fontId="1" fillId="6" borderId="15" xfId="2" applyNumberFormat="1" applyFont="1" applyFill="1" applyBorder="1" applyAlignment="1">
      <alignment horizontal="right"/>
    </xf>
    <xf numFmtId="164" fontId="1" fillId="6" borderId="16" xfId="2" applyNumberFormat="1" applyFont="1" applyFill="1" applyBorder="1" applyAlignment="1">
      <alignment horizontal="right"/>
    </xf>
    <xf numFmtId="164" fontId="7" fillId="12" borderId="17" xfId="2" applyNumberFormat="1" applyFont="1" applyFill="1" applyBorder="1" applyAlignment="1">
      <alignment horizontal="right"/>
    </xf>
    <xf numFmtId="8" fontId="1" fillId="7" borderId="15" xfId="2" applyNumberFormat="1" applyFont="1" applyFill="1" applyBorder="1" applyAlignment="1">
      <alignment horizontal="right"/>
    </xf>
    <xf numFmtId="8" fontId="1" fillId="7" borderId="16" xfId="2" applyNumberFormat="1" applyFont="1" applyFill="1" applyBorder="1" applyAlignment="1">
      <alignment horizontal="right"/>
    </xf>
    <xf numFmtId="7" fontId="7" fillId="14" borderId="17" xfId="2" applyNumberFormat="1" applyFont="1" applyFill="1" applyBorder="1" applyAlignment="1">
      <alignment horizontal="right"/>
    </xf>
    <xf numFmtId="3" fontId="1" fillId="6" borderId="21" xfId="2" applyNumberFormat="1" applyFont="1" applyFill="1" applyBorder="1" applyAlignment="1">
      <alignment horizontal="right"/>
    </xf>
    <xf numFmtId="3" fontId="1" fillId="6" borderId="22" xfId="2" applyNumberFormat="1" applyFont="1" applyFill="1" applyBorder="1" applyAlignment="1">
      <alignment horizontal="right"/>
    </xf>
    <xf numFmtId="3" fontId="7" fillId="11" borderId="23" xfId="1" applyNumberFormat="1" applyFont="1" applyFill="1" applyBorder="1" applyAlignment="1">
      <alignment horizontal="right" wrapText="1"/>
    </xf>
    <xf numFmtId="3" fontId="6" fillId="12" borderId="23" xfId="0" quotePrefix="1" applyNumberFormat="1" applyFont="1" applyFill="1" applyBorder="1" applyAlignment="1">
      <alignment horizontal="right" wrapText="1"/>
    </xf>
    <xf numFmtId="3" fontId="1" fillId="7" borderId="21" xfId="2" applyNumberFormat="1" applyFont="1" applyFill="1" applyBorder="1" applyAlignment="1">
      <alignment horizontal="right"/>
    </xf>
    <xf numFmtId="3" fontId="1" fillId="7" borderId="22" xfId="2" applyNumberFormat="1" applyFont="1" applyFill="1" applyBorder="1" applyAlignment="1">
      <alignment horizontal="right"/>
    </xf>
    <xf numFmtId="3" fontId="7" fillId="13" borderId="23" xfId="1" applyNumberFormat="1" applyFont="1" applyFill="1" applyBorder="1" applyAlignment="1">
      <alignment horizontal="right" wrapText="1"/>
    </xf>
    <xf numFmtId="3" fontId="6" fillId="14" borderId="23" xfId="0" quotePrefix="1" applyNumberFormat="1" applyFont="1" applyFill="1" applyBorder="1" applyAlignment="1">
      <alignment horizontal="right" wrapText="1"/>
    </xf>
    <xf numFmtId="3" fontId="1" fillId="8" borderId="21" xfId="2" applyNumberFormat="1" applyFont="1" applyFill="1" applyBorder="1" applyAlignment="1">
      <alignment horizontal="right"/>
    </xf>
    <xf numFmtId="3" fontId="7" fillId="15" borderId="23" xfId="1" applyNumberFormat="1" applyFont="1" applyFill="1" applyBorder="1" applyAlignment="1">
      <alignment horizontal="right" wrapText="1"/>
    </xf>
    <xf numFmtId="3" fontId="6" fillId="16" borderId="23" xfId="0" quotePrefix="1" applyNumberFormat="1" applyFont="1" applyFill="1" applyBorder="1" applyAlignment="1">
      <alignment horizontal="right" wrapText="1"/>
    </xf>
    <xf numFmtId="0" fontId="1" fillId="5" borderId="25" xfId="1" applyFont="1" applyFill="1" applyBorder="1" applyAlignment="1">
      <alignment wrapText="1"/>
    </xf>
    <xf numFmtId="164" fontId="1" fillId="5" borderId="24" xfId="1" applyNumberFormat="1" applyFont="1" applyFill="1" applyBorder="1" applyAlignment="1">
      <alignment horizontal="right"/>
    </xf>
    <xf numFmtId="3" fontId="1" fillId="6" borderId="26" xfId="2" applyNumberFormat="1" applyFont="1" applyFill="1" applyBorder="1" applyAlignment="1">
      <alignment horizontal="right"/>
    </xf>
    <xf numFmtId="164" fontId="1" fillId="6" borderId="24" xfId="2" applyNumberFormat="1" applyFont="1" applyFill="1" applyBorder="1" applyAlignment="1">
      <alignment horizontal="right"/>
    </xf>
    <xf numFmtId="3" fontId="1" fillId="7" borderId="26" xfId="2" applyNumberFormat="1" applyFont="1" applyFill="1" applyBorder="1" applyAlignment="1">
      <alignment horizontal="right"/>
    </xf>
    <xf numFmtId="8" fontId="1" fillId="7" borderId="24" xfId="2" applyNumberFormat="1" applyFont="1" applyFill="1" applyBorder="1" applyAlignment="1">
      <alignment horizontal="right"/>
    </xf>
    <xf numFmtId="3" fontId="1" fillId="0" borderId="10" xfId="1" applyNumberFormat="1" applyFont="1" applyBorder="1" applyAlignment="1">
      <alignment horizontal="right"/>
    </xf>
    <xf numFmtId="164" fontId="1" fillId="0" borderId="10" xfId="1" applyNumberFormat="1" applyFont="1" applyBorder="1" applyAlignment="1">
      <alignment horizontal="right"/>
    </xf>
    <xf numFmtId="0" fontId="1" fillId="0" borderId="10" xfId="1" applyFont="1" applyBorder="1" applyAlignment="1">
      <alignment wrapText="1"/>
    </xf>
    <xf numFmtId="0" fontId="1" fillId="0" borderId="14" xfId="1" applyFont="1" applyBorder="1" applyAlignment="1">
      <alignment wrapText="1"/>
    </xf>
    <xf numFmtId="164" fontId="1" fillId="0" borderId="14" xfId="1" applyNumberFormat="1" applyFont="1" applyBorder="1" applyAlignment="1">
      <alignment horizontal="right"/>
    </xf>
    <xf numFmtId="3" fontId="5" fillId="3" borderId="13" xfId="1" applyNumberFormat="1" applyFont="1" applyFill="1" applyBorder="1" applyAlignment="1">
      <alignment horizontal="right" wrapText="1"/>
    </xf>
    <xf numFmtId="164" fontId="1" fillId="0" borderId="15" xfId="1" applyNumberFormat="1" applyFont="1" applyBorder="1" applyAlignment="1">
      <alignment horizontal="right"/>
    </xf>
    <xf numFmtId="3" fontId="1" fillId="0" borderId="18" xfId="2" applyNumberFormat="1" applyFont="1" applyBorder="1" applyAlignment="1">
      <alignment horizontal="right"/>
    </xf>
    <xf numFmtId="3" fontId="1" fillId="0" borderId="19" xfId="2" applyNumberFormat="1" applyFont="1" applyBorder="1" applyAlignment="1">
      <alignment horizontal="right"/>
    </xf>
    <xf numFmtId="3" fontId="5" fillId="4" borderId="20" xfId="1" applyNumberFormat="1" applyFont="1" applyFill="1" applyBorder="1" applyAlignment="1">
      <alignment horizontal="right" wrapText="1"/>
    </xf>
    <xf numFmtId="3" fontId="4" fillId="4" borderId="20" xfId="0" quotePrefix="1" applyNumberFormat="1" applyFont="1" applyFill="1" applyBorder="1" applyAlignment="1">
      <alignment horizontal="right" wrapText="1"/>
    </xf>
    <xf numFmtId="0" fontId="1" fillId="0" borderId="18" xfId="1" applyFont="1" applyBorder="1" applyAlignment="1">
      <alignment wrapText="1"/>
    </xf>
    <xf numFmtId="0" fontId="5" fillId="2" borderId="27" xfId="1" applyFont="1" applyFill="1" applyBorder="1" applyAlignment="1">
      <alignment horizontal="center" vertical="center" wrapText="1"/>
    </xf>
    <xf numFmtId="3" fontId="1" fillId="2" borderId="27" xfId="1" applyNumberFormat="1" applyFont="1" applyFill="1" applyBorder="1" applyAlignment="1">
      <alignment horizontal="center" wrapText="1"/>
    </xf>
    <xf numFmtId="4" fontId="1" fillId="2" borderId="27" xfId="2" applyNumberFormat="1" applyFont="1" applyFill="1" applyBorder="1" applyAlignment="1">
      <alignment horizontal="center"/>
    </xf>
    <xf numFmtId="4" fontId="1" fillId="2" borderId="28" xfId="2" applyNumberFormat="1" applyFont="1" applyFill="1" applyBorder="1" applyAlignment="1">
      <alignment horizontal="center"/>
    </xf>
    <xf numFmtId="4" fontId="1" fillId="2" borderId="29" xfId="2" applyNumberFormat="1" applyFont="1" applyFill="1" applyBorder="1" applyAlignment="1">
      <alignment horizontal="center"/>
    </xf>
    <xf numFmtId="4" fontId="1" fillId="2" borderId="31" xfId="1" applyNumberFormat="1" applyFont="1" applyFill="1" applyBorder="1" applyAlignment="1">
      <alignment horizontal="center" wrapText="1"/>
    </xf>
    <xf numFmtId="4" fontId="1" fillId="2" borderId="30" xfId="2" applyNumberFormat="1" applyFont="1" applyFill="1" applyBorder="1" applyAlignment="1">
      <alignment horizontal="center" wrapText="1"/>
    </xf>
    <xf numFmtId="4" fontId="1" fillId="2" borderId="28" xfId="1" applyNumberFormat="1" applyFont="1" applyFill="1" applyBorder="1" applyAlignment="1">
      <alignment horizontal="center" wrapText="1"/>
    </xf>
    <xf numFmtId="0" fontId="4" fillId="4" borderId="13" xfId="0" applyFont="1" applyFill="1" applyBorder="1"/>
    <xf numFmtId="164" fontId="5" fillId="3" borderId="13" xfId="1" applyNumberFormat="1" applyFont="1" applyFill="1" applyBorder="1" applyAlignment="1">
      <alignment horizontal="right" wrapText="1"/>
    </xf>
    <xf numFmtId="4" fontId="1" fillId="2" borderId="32" xfId="2" applyNumberFormat="1" applyFont="1" applyFill="1" applyBorder="1" applyAlignment="1">
      <alignment horizontal="center"/>
    </xf>
    <xf numFmtId="164" fontId="5" fillId="3" borderId="17" xfId="1" applyNumberFormat="1" applyFont="1" applyFill="1" applyBorder="1" applyAlignment="1">
      <alignment horizontal="right" wrapText="1"/>
    </xf>
    <xf numFmtId="3" fontId="1" fillId="2" borderId="33" xfId="1" applyNumberFormat="1" applyFont="1" applyFill="1" applyBorder="1" applyAlignment="1">
      <alignment horizontal="center" wrapText="1"/>
    </xf>
    <xf numFmtId="0" fontId="1" fillId="2" borderId="27" xfId="1" applyFont="1" applyFill="1" applyBorder="1" applyAlignment="1">
      <alignment horizontal="center" wrapText="1"/>
    </xf>
    <xf numFmtId="4" fontId="1" fillId="2" borderId="27" xfId="1" applyNumberFormat="1" applyFont="1" applyFill="1" applyBorder="1" applyAlignment="1">
      <alignment horizontal="center"/>
    </xf>
    <xf numFmtId="4" fontId="1" fillId="2" borderId="28" xfId="1" applyNumberFormat="1" applyFont="1" applyFill="1" applyBorder="1" applyAlignment="1">
      <alignment horizontal="center"/>
    </xf>
    <xf numFmtId="164" fontId="1" fillId="0" borderId="11" xfId="1" applyNumberFormat="1" applyFont="1" applyBorder="1" applyAlignment="1">
      <alignment horizontal="right"/>
    </xf>
    <xf numFmtId="164" fontId="1" fillId="0" borderId="24" xfId="1" applyNumberFormat="1" applyFont="1" applyBorder="1" applyAlignment="1">
      <alignment horizontal="right"/>
    </xf>
    <xf numFmtId="3" fontId="5" fillId="3" borderId="20" xfId="1" applyNumberFormat="1" applyFont="1" applyFill="1" applyBorder="1" applyAlignment="1">
      <alignment horizontal="right" wrapText="1"/>
    </xf>
    <xf numFmtId="0" fontId="1" fillId="0" borderId="25" xfId="1" applyFont="1" applyBorder="1" applyAlignment="1">
      <alignment wrapText="1"/>
    </xf>
    <xf numFmtId="164" fontId="1" fillId="0" borderId="12" xfId="2" applyNumberFormat="1" applyFont="1" applyBorder="1" applyAlignment="1">
      <alignment horizontal="right"/>
    </xf>
    <xf numFmtId="0" fontId="1" fillId="0" borderId="11" xfId="1" applyFont="1" applyBorder="1" applyAlignment="1">
      <alignment horizontal="left" indent="2"/>
    </xf>
    <xf numFmtId="164" fontId="1" fillId="0" borderId="11" xfId="2" applyNumberFormat="1" applyFont="1" applyBorder="1" applyAlignment="1">
      <alignment horizontal="right"/>
    </xf>
    <xf numFmtId="164" fontId="1" fillId="0" borderId="12" xfId="1" applyNumberFormat="1" applyFont="1" applyBorder="1" applyAlignment="1">
      <alignment horizontal="right"/>
    </xf>
    <xf numFmtId="3" fontId="1" fillId="0" borderId="15" xfId="2" applyNumberFormat="1" applyFont="1" applyBorder="1" applyAlignment="1">
      <alignment horizontal="right"/>
    </xf>
    <xf numFmtId="3" fontId="1" fillId="0" borderId="16" xfId="2" applyNumberFormat="1" applyFont="1" applyBorder="1" applyAlignment="1">
      <alignment horizontal="right"/>
    </xf>
    <xf numFmtId="0" fontId="1" fillId="0" borderId="0" xfId="1" applyFont="1" applyAlignment="1">
      <alignment wrapText="1"/>
    </xf>
    <xf numFmtId="3" fontId="1" fillId="0" borderId="0" xfId="2" applyNumberFormat="1" applyFont="1" applyAlignment="1">
      <alignment horizontal="right"/>
    </xf>
    <xf numFmtId="0" fontId="0" fillId="0" borderId="34" xfId="0" applyBorder="1"/>
    <xf numFmtId="0" fontId="2" fillId="0" borderId="0" xfId="3"/>
    <xf numFmtId="3" fontId="1" fillId="5" borderId="18" xfId="1" applyNumberFormat="1" applyFont="1" applyFill="1" applyBorder="1" applyAlignment="1">
      <alignment wrapText="1"/>
    </xf>
    <xf numFmtId="0" fontId="1" fillId="8" borderId="15" xfId="2" applyFont="1" applyFill="1" applyBorder="1" applyAlignment="1">
      <alignment horizontal="right"/>
    </xf>
    <xf numFmtId="0" fontId="12" fillId="18" borderId="35" xfId="8" applyFont="1" applyAlignment="1">
      <alignment horizontal="left" wrapText="1"/>
    </xf>
    <xf numFmtId="3" fontId="12" fillId="18" borderId="35" xfId="8" applyNumberFormat="1" applyFont="1" applyAlignment="1">
      <alignment horizontal="right" wrapText="1"/>
    </xf>
    <xf numFmtId="164" fontId="12" fillId="18" borderId="35" xfId="8" applyNumberFormat="1" applyFont="1" applyAlignment="1">
      <alignment horizontal="right"/>
    </xf>
    <xf numFmtId="0" fontId="9" fillId="17" borderId="4" xfId="0" applyFont="1" applyFill="1" applyBorder="1" applyAlignment="1">
      <alignment horizontal="center" vertical="center"/>
    </xf>
    <xf numFmtId="0" fontId="9" fillId="17" borderId="5" xfId="0" applyFont="1" applyFill="1" applyBorder="1" applyAlignment="1">
      <alignment horizontal="center" vertical="center"/>
    </xf>
    <xf numFmtId="0" fontId="9" fillId="17" borderId="6" xfId="0" applyFont="1" applyFill="1" applyBorder="1" applyAlignment="1">
      <alignment horizontal="center" vertical="center"/>
    </xf>
    <xf numFmtId="0" fontId="9" fillId="17" borderId="7" xfId="0" applyFont="1" applyFill="1" applyBorder="1" applyAlignment="1">
      <alignment horizontal="center" vertical="center"/>
    </xf>
    <xf numFmtId="0" fontId="9" fillId="17" borderId="8" xfId="0" applyFont="1" applyFill="1" applyBorder="1" applyAlignment="1">
      <alignment horizontal="center" vertical="center"/>
    </xf>
    <xf numFmtId="0" fontId="9" fillId="17" borderId="9" xfId="0" applyFont="1" applyFill="1" applyBorder="1" applyAlignment="1">
      <alignment horizontal="center" vertical="center"/>
    </xf>
    <xf numFmtId="3" fontId="0" fillId="0" borderId="0" xfId="0" quotePrefix="1" applyNumberFormat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3" fontId="0" fillId="0" borderId="1" xfId="0" quotePrefix="1" applyNumberFormat="1" applyBorder="1" applyAlignment="1">
      <alignment horizontal="center"/>
    </xf>
    <xf numFmtId="3" fontId="0" fillId="0" borderId="2" xfId="0" quotePrefix="1" applyNumberFormat="1" applyBorder="1" applyAlignment="1">
      <alignment horizontal="center"/>
    </xf>
    <xf numFmtId="4" fontId="0" fillId="0" borderId="5" xfId="0" applyNumberFormat="1" applyBorder="1" applyAlignment="1"/>
    <xf numFmtId="0" fontId="0" fillId="0" borderId="5" xfId="0" applyBorder="1" applyAlignment="1"/>
    <xf numFmtId="0" fontId="5" fillId="4" borderId="36" xfId="2" applyFont="1" applyFill="1" applyBorder="1"/>
    <xf numFmtId="3" fontId="5" fillId="4" borderId="36" xfId="1" applyNumberFormat="1" applyFont="1" applyFill="1" applyBorder="1" applyAlignment="1">
      <alignment horizontal="right" wrapText="1"/>
    </xf>
    <xf numFmtId="164" fontId="5" fillId="4" borderId="36" xfId="1" applyNumberFormat="1" applyFont="1" applyFill="1" applyBorder="1" applyAlignment="1">
      <alignment horizontal="right" wrapText="1"/>
    </xf>
    <xf numFmtId="164" fontId="5" fillId="4" borderId="37" xfId="1" applyNumberFormat="1" applyFont="1" applyFill="1" applyBorder="1" applyAlignment="1">
      <alignment horizontal="right" wrapText="1"/>
    </xf>
    <xf numFmtId="3" fontId="4" fillId="4" borderId="36" xfId="0" quotePrefix="1" applyNumberFormat="1" applyFont="1" applyFill="1" applyBorder="1" applyAlignment="1">
      <alignment horizontal="right" wrapText="1"/>
    </xf>
    <xf numFmtId="164" fontId="4" fillId="4" borderId="36" xfId="0" quotePrefix="1" applyNumberFormat="1" applyFont="1" applyFill="1" applyBorder="1" applyAlignment="1">
      <alignment horizontal="right" wrapText="1"/>
    </xf>
    <xf numFmtId="164" fontId="4" fillId="4" borderId="37" xfId="0" quotePrefix="1" applyNumberFormat="1" applyFont="1" applyFill="1" applyBorder="1" applyAlignment="1">
      <alignment horizontal="right" wrapText="1"/>
    </xf>
    <xf numFmtId="3" fontId="6" fillId="10" borderId="38" xfId="0" quotePrefix="1" applyNumberFormat="1" applyFont="1" applyFill="1" applyBorder="1" applyAlignment="1">
      <alignment horizontal="right" wrapText="1"/>
    </xf>
    <xf numFmtId="3" fontId="6" fillId="12" borderId="39" xfId="0" quotePrefix="1" applyNumberFormat="1" applyFont="1" applyFill="1" applyBorder="1" applyAlignment="1">
      <alignment horizontal="right" wrapText="1"/>
    </xf>
    <xf numFmtId="3" fontId="6" fillId="14" borderId="39" xfId="0" quotePrefix="1" applyNumberFormat="1" applyFont="1" applyFill="1" applyBorder="1" applyAlignment="1">
      <alignment horizontal="right" wrapText="1"/>
    </xf>
    <xf numFmtId="3" fontId="6" fillId="16" borderId="39" xfId="0" quotePrefix="1" applyNumberFormat="1" applyFont="1" applyFill="1" applyBorder="1" applyAlignment="1">
      <alignment horizontal="right" wrapText="1"/>
    </xf>
    <xf numFmtId="0" fontId="5" fillId="4" borderId="36" xfId="2" applyFont="1" applyFill="1" applyBorder="1" applyAlignment="1">
      <alignment wrapText="1"/>
    </xf>
    <xf numFmtId="0" fontId="1" fillId="2" borderId="40" xfId="1" applyFont="1" applyFill="1" applyBorder="1" applyAlignment="1">
      <alignment horizontal="center" wrapText="1"/>
    </xf>
    <xf numFmtId="4" fontId="1" fillId="2" borderId="40" xfId="1" applyNumberFormat="1" applyFont="1" applyFill="1" applyBorder="1" applyAlignment="1">
      <alignment horizontal="center"/>
    </xf>
    <xf numFmtId="4" fontId="1" fillId="2" borderId="41" xfId="1" applyNumberFormat="1" applyFont="1" applyFill="1" applyBorder="1" applyAlignment="1">
      <alignment horizontal="center"/>
    </xf>
    <xf numFmtId="3" fontId="5" fillId="3" borderId="38" xfId="1" applyNumberFormat="1" applyFont="1" applyFill="1" applyBorder="1" applyAlignment="1">
      <alignment horizontal="right" wrapText="1"/>
    </xf>
    <xf numFmtId="3" fontId="5" fillId="4" borderId="38" xfId="1" applyNumberFormat="1" applyFont="1" applyFill="1" applyBorder="1" applyAlignment="1">
      <alignment horizontal="right" wrapText="1"/>
    </xf>
    <xf numFmtId="3" fontId="4" fillId="4" borderId="38" xfId="0" quotePrefix="1" applyNumberFormat="1" applyFont="1" applyFill="1" applyBorder="1" applyAlignment="1">
      <alignment horizontal="right" wrapText="1"/>
    </xf>
    <xf numFmtId="0" fontId="5" fillId="2" borderId="40" xfId="1" applyFont="1" applyFill="1" applyBorder="1" applyAlignment="1">
      <alignment horizontal="center" vertical="center" wrapText="1"/>
    </xf>
    <xf numFmtId="3" fontId="1" fillId="2" borderId="40" xfId="1" applyNumberFormat="1" applyFont="1" applyFill="1" applyBorder="1" applyAlignment="1">
      <alignment horizontal="center" wrapText="1"/>
    </xf>
    <xf numFmtId="4" fontId="1" fillId="2" borderId="40" xfId="2" applyNumberFormat="1" applyFont="1" applyFill="1" applyBorder="1" applyAlignment="1">
      <alignment horizontal="center"/>
    </xf>
    <xf numFmtId="4" fontId="1" fillId="2" borderId="41" xfId="2" applyNumberFormat="1" applyFont="1" applyFill="1" applyBorder="1" applyAlignment="1">
      <alignment horizontal="center"/>
    </xf>
    <xf numFmtId="4" fontId="1" fillId="2" borderId="42" xfId="2" applyNumberFormat="1" applyFont="1" applyFill="1" applyBorder="1" applyAlignment="1">
      <alignment horizontal="center"/>
    </xf>
    <xf numFmtId="4" fontId="1" fillId="2" borderId="43" xfId="2" applyNumberFormat="1" applyFont="1" applyFill="1" applyBorder="1" applyAlignment="1">
      <alignment horizontal="center"/>
    </xf>
    <xf numFmtId="3" fontId="1" fillId="2" borderId="44" xfId="1" applyNumberFormat="1" applyFont="1" applyFill="1" applyBorder="1" applyAlignment="1">
      <alignment horizontal="center" wrapText="1"/>
    </xf>
    <xf numFmtId="4" fontId="1" fillId="2" borderId="45" xfId="1" applyNumberFormat="1" applyFont="1" applyFill="1" applyBorder="1" applyAlignment="1">
      <alignment horizontal="center" wrapText="1"/>
    </xf>
    <xf numFmtId="4" fontId="1" fillId="2" borderId="46" xfId="2" applyNumberFormat="1" applyFont="1" applyFill="1" applyBorder="1" applyAlignment="1">
      <alignment horizontal="center" wrapText="1"/>
    </xf>
    <xf numFmtId="4" fontId="1" fillId="2" borderId="41" xfId="1" applyNumberFormat="1" applyFont="1" applyFill="1" applyBorder="1" applyAlignment="1">
      <alignment horizontal="center" wrapText="1"/>
    </xf>
    <xf numFmtId="0" fontId="4" fillId="4" borderId="36" xfId="0" applyFont="1" applyFill="1" applyBorder="1"/>
    <xf numFmtId="3" fontId="5" fillId="3" borderId="36" xfId="1" applyNumberFormat="1" applyFont="1" applyFill="1" applyBorder="1" applyAlignment="1">
      <alignment horizontal="right" wrapText="1"/>
    </xf>
    <xf numFmtId="164" fontId="5" fillId="3" borderId="36" xfId="1" applyNumberFormat="1" applyFont="1" applyFill="1" applyBorder="1" applyAlignment="1">
      <alignment horizontal="right" wrapText="1"/>
    </xf>
    <xf numFmtId="164" fontId="5" fillId="3" borderId="37" xfId="1" applyNumberFormat="1" applyFont="1" applyFill="1" applyBorder="1" applyAlignment="1">
      <alignment horizontal="right" wrapText="1"/>
    </xf>
    <xf numFmtId="3" fontId="7" fillId="9" borderId="38" xfId="1" applyNumberFormat="1" applyFont="1" applyFill="1" applyBorder="1" applyAlignment="1">
      <alignment horizontal="right" wrapText="1"/>
    </xf>
    <xf numFmtId="164" fontId="7" fillId="10" borderId="37" xfId="2" applyNumberFormat="1" applyFont="1" applyFill="1" applyBorder="1" applyAlignment="1">
      <alignment horizontal="right"/>
    </xf>
    <xf numFmtId="3" fontId="7" fillId="11" borderId="39" xfId="1" applyNumberFormat="1" applyFont="1" applyFill="1" applyBorder="1" applyAlignment="1">
      <alignment horizontal="right" wrapText="1"/>
    </xf>
    <xf numFmtId="164" fontId="7" fillId="12" borderId="37" xfId="2" applyNumberFormat="1" applyFont="1" applyFill="1" applyBorder="1" applyAlignment="1">
      <alignment horizontal="right"/>
    </xf>
    <xf numFmtId="3" fontId="7" fillId="13" borderId="39" xfId="1" applyNumberFormat="1" applyFont="1" applyFill="1" applyBorder="1" applyAlignment="1">
      <alignment horizontal="right" wrapText="1"/>
    </xf>
    <xf numFmtId="7" fontId="7" fillId="14" borderId="37" xfId="2" applyNumberFormat="1" applyFont="1" applyFill="1" applyBorder="1" applyAlignment="1">
      <alignment horizontal="right"/>
    </xf>
    <xf numFmtId="3" fontId="7" fillId="15" borderId="39" xfId="1" applyNumberFormat="1" applyFont="1" applyFill="1" applyBorder="1" applyAlignment="1">
      <alignment horizontal="right" wrapText="1"/>
    </xf>
    <xf numFmtId="164" fontId="7" fillId="16" borderId="37" xfId="2" applyNumberFormat="1" applyFont="1" applyFill="1" applyBorder="1" applyAlignment="1">
      <alignment horizontal="right"/>
    </xf>
    <xf numFmtId="3" fontId="7" fillId="9" borderId="39" xfId="1" applyNumberFormat="1" applyFont="1" applyFill="1" applyBorder="1" applyAlignment="1">
      <alignment horizontal="right" wrapText="1"/>
    </xf>
    <xf numFmtId="7" fontId="7" fillId="10" borderId="37" xfId="2" applyNumberFormat="1" applyFont="1" applyFill="1" applyBorder="1" applyAlignment="1">
      <alignment horizontal="right"/>
    </xf>
    <xf numFmtId="0" fontId="5" fillId="4" borderId="47" xfId="2" applyFont="1" applyFill="1" applyBorder="1"/>
    <xf numFmtId="3" fontId="5" fillId="4" borderId="47" xfId="1" applyNumberFormat="1" applyFont="1" applyFill="1" applyBorder="1" applyAlignment="1">
      <alignment horizontal="right" wrapText="1"/>
    </xf>
    <xf numFmtId="164" fontId="5" fillId="4" borderId="47" xfId="1" applyNumberFormat="1" applyFont="1" applyFill="1" applyBorder="1" applyAlignment="1">
      <alignment horizontal="right" wrapText="1"/>
    </xf>
    <xf numFmtId="164" fontId="5" fillId="4" borderId="48" xfId="1" applyNumberFormat="1" applyFont="1" applyFill="1" applyBorder="1" applyAlignment="1">
      <alignment horizontal="right" wrapText="1"/>
    </xf>
    <xf numFmtId="3" fontId="4" fillId="4" borderId="47" xfId="0" quotePrefix="1" applyNumberFormat="1" applyFont="1" applyFill="1" applyBorder="1" applyAlignment="1">
      <alignment horizontal="right" wrapText="1"/>
    </xf>
    <xf numFmtId="164" fontId="4" fillId="4" borderId="47" xfId="0" quotePrefix="1" applyNumberFormat="1" applyFont="1" applyFill="1" applyBorder="1" applyAlignment="1">
      <alignment horizontal="right" wrapText="1"/>
    </xf>
    <xf numFmtId="164" fontId="4" fillId="4" borderId="48" xfId="0" quotePrefix="1" applyNumberFormat="1" applyFont="1" applyFill="1" applyBorder="1" applyAlignment="1">
      <alignment horizontal="right" wrapText="1"/>
    </xf>
    <xf numFmtId="3" fontId="6" fillId="10" borderId="49" xfId="0" quotePrefix="1" applyNumberFormat="1" applyFont="1" applyFill="1" applyBorder="1" applyAlignment="1">
      <alignment horizontal="right" wrapText="1"/>
    </xf>
    <xf numFmtId="3" fontId="6" fillId="12" borderId="50" xfId="0" quotePrefix="1" applyNumberFormat="1" applyFont="1" applyFill="1" applyBorder="1" applyAlignment="1">
      <alignment horizontal="right" wrapText="1"/>
    </xf>
    <xf numFmtId="3" fontId="6" fillId="14" borderId="50" xfId="0" quotePrefix="1" applyNumberFormat="1" applyFont="1" applyFill="1" applyBorder="1" applyAlignment="1">
      <alignment horizontal="right" wrapText="1"/>
    </xf>
    <xf numFmtId="3" fontId="6" fillId="16" borderId="50" xfId="0" quotePrefix="1" applyNumberFormat="1" applyFont="1" applyFill="1" applyBorder="1" applyAlignment="1">
      <alignment horizontal="right" wrapText="1"/>
    </xf>
    <xf numFmtId="0" fontId="5" fillId="4" borderId="47" xfId="2" applyFont="1" applyFill="1" applyBorder="1" applyAlignment="1">
      <alignment wrapText="1"/>
    </xf>
    <xf numFmtId="0" fontId="1" fillId="2" borderId="51" xfId="1" applyFont="1" applyFill="1" applyBorder="1" applyAlignment="1">
      <alignment horizontal="center" wrapText="1"/>
    </xf>
    <xf numFmtId="4" fontId="1" fillId="2" borderId="51" xfId="1" applyNumberFormat="1" applyFont="1" applyFill="1" applyBorder="1" applyAlignment="1">
      <alignment horizontal="center"/>
    </xf>
    <xf numFmtId="4" fontId="1" fillId="2" borderId="52" xfId="1" applyNumberFormat="1" applyFont="1" applyFill="1" applyBorder="1" applyAlignment="1">
      <alignment horizontal="center"/>
    </xf>
    <xf numFmtId="3" fontId="5" fillId="3" borderId="49" xfId="1" applyNumberFormat="1" applyFont="1" applyFill="1" applyBorder="1" applyAlignment="1">
      <alignment horizontal="right" wrapText="1"/>
    </xf>
    <xf numFmtId="3" fontId="5" fillId="4" borderId="49" xfId="1" applyNumberFormat="1" applyFont="1" applyFill="1" applyBorder="1" applyAlignment="1">
      <alignment horizontal="right" wrapText="1"/>
    </xf>
    <xf numFmtId="3" fontId="4" fillId="4" borderId="49" xfId="0" quotePrefix="1" applyNumberFormat="1" applyFont="1" applyFill="1" applyBorder="1" applyAlignment="1">
      <alignment horizontal="right" wrapText="1"/>
    </xf>
  </cellXfs>
  <cellStyles count="9">
    <cellStyle name="Currency 2" xfId="7" xr:uid="{00000000-0005-0000-0000-000002000000}"/>
    <cellStyle name="Currency 3" xfId="5" xr:uid="{00000000-0005-0000-0000-000003000000}"/>
    <cellStyle name="Input" xfId="8" builtinId="20"/>
    <cellStyle name="Normal" xfId="0" builtinId="0"/>
    <cellStyle name="Normal 2" xfId="6" xr:uid="{00000000-0005-0000-0000-000007000000}"/>
    <cellStyle name="Normal 3" xfId="4" xr:uid="{00000000-0005-0000-0000-000008000000}"/>
    <cellStyle name="Normal_Raw Data - Large" xfId="3" xr:uid="{00000000-0005-0000-0000-00000C000000}"/>
    <cellStyle name="Normal_Sheet1" xfId="1" xr:uid="{00000000-0005-0000-0000-00000D000000}"/>
    <cellStyle name="Normal_Sheet1_1" xfId="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hartsheet" Target="chartsheets/sheet3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Quarter</a:t>
            </a:r>
            <a:r>
              <a:rPr lang="en-US" baseline="0"/>
              <a:t> Summary - Penn Credit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38100">
              <a:prstDash val="dash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37E-4EF6-A648-64199EDF7160}"/>
            </c:ext>
          </c:extLst>
        </c:ser>
        <c:ser>
          <c:idx val="4"/>
          <c:order val="1"/>
          <c:spPr>
            <a:ln>
              <a:solidFill>
                <a:schemeClr val="tx2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37E-4EF6-A648-64199EDF7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3043600"/>
        <c:axId val="203043992"/>
      </c:barChart>
      <c:catAx>
        <c:axId val="20304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3043992"/>
        <c:crosses val="autoZero"/>
        <c:auto val="1"/>
        <c:lblAlgn val="ctr"/>
        <c:lblOffset val="100"/>
        <c:noMultiLvlLbl val="0"/>
      </c:catAx>
      <c:valAx>
        <c:axId val="203043992"/>
        <c:scaling>
          <c:orientation val="minMax"/>
          <c:max val="90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3043600"/>
        <c:crosses val="autoZero"/>
        <c:crossBetween val="between"/>
        <c:minorUnit val="2000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Quarter</a:t>
            </a:r>
            <a:r>
              <a:rPr lang="en-US" baseline="0"/>
              <a:t> Summary - LNB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38100">
              <a:prstDash val="dash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58F-4058-8621-7816C2586973}"/>
            </c:ext>
          </c:extLst>
        </c:ser>
        <c:ser>
          <c:idx val="4"/>
          <c:order val="1"/>
          <c:spPr>
            <a:ln>
              <a:solidFill>
                <a:schemeClr val="tx2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58F-4058-8621-7816C2586973}"/>
            </c:ext>
          </c:extLst>
        </c:ser>
        <c:ser>
          <c:idx val="1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958F-4058-8621-7816C2586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8108976"/>
        <c:axId val="208103488"/>
      </c:barChart>
      <c:catAx>
        <c:axId val="208108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8103488"/>
        <c:crosses val="autoZero"/>
        <c:auto val="1"/>
        <c:lblAlgn val="ctr"/>
        <c:lblOffset val="100"/>
        <c:noMultiLvlLbl val="0"/>
      </c:catAx>
      <c:valAx>
        <c:axId val="2081034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8108976"/>
        <c:crosses val="autoZero"/>
        <c:crossBetween val="between"/>
        <c:minorUnit val="2000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Quarter</a:t>
            </a:r>
            <a:r>
              <a:rPr lang="en-US" baseline="0"/>
              <a:t> Summary - GRB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 w="38100">
              <a:prstDash val="dash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FD-47CD-AC06-B3E3F581548C}"/>
            </c:ext>
          </c:extLst>
        </c:ser>
        <c:ser>
          <c:idx val="4"/>
          <c:order val="1"/>
          <c:spPr>
            <a:ln>
              <a:solidFill>
                <a:schemeClr val="tx2"/>
              </a:solidFill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FD-47CD-AC06-B3E3F581548C}"/>
            </c:ext>
          </c:extLst>
        </c:ser>
        <c:ser>
          <c:idx val="1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00FD-47CD-AC06-B3E3F5815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8105056"/>
        <c:axId val="208106624"/>
      </c:barChart>
      <c:catAx>
        <c:axId val="20810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8106624"/>
        <c:crosses val="autoZero"/>
        <c:auto val="1"/>
        <c:lblAlgn val="ctr"/>
        <c:lblOffset val="100"/>
        <c:noMultiLvlLbl val="0"/>
      </c:catAx>
      <c:valAx>
        <c:axId val="2081066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8105056"/>
        <c:crosses val="autoZero"/>
        <c:crossBetween val="between"/>
        <c:minorUnit val="2000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 codeName="Chart18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 codeName="Chart24"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25"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1:O131"/>
  <sheetViews>
    <sheetView tabSelected="1" zoomScaleNormal="100" workbookViewId="0">
      <selection sqref="A1:N2"/>
    </sheetView>
  </sheetViews>
  <sheetFormatPr defaultColWidth="9.140625" defaultRowHeight="15"/>
  <cols>
    <col min="1" max="1" width="26.140625" bestFit="1" customWidth="1"/>
    <col min="2" max="2" width="7.7109375" style="1" customWidth="1"/>
    <col min="3" max="3" width="14.7109375" style="3" customWidth="1"/>
    <col min="4" max="4" width="12.7109375" style="3" bestFit="1" customWidth="1"/>
    <col min="5" max="5" width="11.140625" style="3" bestFit="1" customWidth="1"/>
    <col min="6" max="6" width="14.7109375" style="3" customWidth="1"/>
    <col min="7" max="7" width="9.7109375" style="1" bestFit="1" customWidth="1"/>
    <col min="8" max="8" width="12.7109375" style="3" customWidth="1"/>
    <col min="9" max="9" width="9.7109375" style="3" bestFit="1" customWidth="1"/>
    <col min="10" max="10" width="11.7109375" style="3" customWidth="1"/>
    <col min="11" max="11" width="9.42578125" style="3" bestFit="1" customWidth="1"/>
    <col min="12" max="12" width="12.7109375" style="1" customWidth="1"/>
    <col min="13" max="13" width="9.7109375" style="3" bestFit="1" customWidth="1"/>
    <col min="14" max="14" width="12.7109375" style="3" customWidth="1"/>
    <col min="15" max="15" width="12.7109375" style="3" bestFit="1" customWidth="1"/>
    <col min="16" max="16" width="12.42578125" bestFit="1" customWidth="1"/>
    <col min="17" max="17" width="9.85546875" customWidth="1"/>
    <col min="18" max="18" width="12.7109375" bestFit="1" customWidth="1"/>
    <col min="19" max="19" width="10" customWidth="1"/>
    <col min="20" max="20" width="9.85546875" bestFit="1" customWidth="1"/>
    <col min="21" max="21" width="10.140625" customWidth="1"/>
    <col min="22" max="22" width="10.140625" bestFit="1" customWidth="1"/>
    <col min="23" max="23" width="10.140625" customWidth="1"/>
    <col min="24" max="24" width="11.7109375" bestFit="1" customWidth="1"/>
  </cols>
  <sheetData>
    <row r="1" spans="1:15" ht="15" customHeight="1" thickTop="1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5" ht="15" customHeight="1" thickBot="1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</row>
    <row r="3" spans="1:15" ht="15" customHeight="1" thickTop="1">
      <c r="C3" s="116" t="s">
        <v>1</v>
      </c>
      <c r="D3" s="117"/>
      <c r="E3" s="117"/>
      <c r="F3" s="117"/>
      <c r="G3" s="117"/>
      <c r="H3" s="117"/>
      <c r="I3" s="117"/>
      <c r="J3" s="117"/>
      <c r="K3" s="117"/>
      <c r="L3" s="117"/>
      <c r="O3"/>
    </row>
    <row r="4" spans="1:15" ht="15" customHeight="1">
      <c r="B4" s="2"/>
      <c r="G4" s="2"/>
      <c r="L4" s="2"/>
      <c r="O4"/>
    </row>
    <row r="5" spans="1:15" ht="15" customHeight="1">
      <c r="B5" s="111" t="s">
        <v>2</v>
      </c>
      <c r="C5" s="111"/>
      <c r="D5" s="111"/>
      <c r="E5" s="111"/>
      <c r="F5" s="111"/>
      <c r="G5" s="112" t="s">
        <v>3</v>
      </c>
      <c r="H5" s="113"/>
      <c r="I5" s="113"/>
      <c r="J5" s="113"/>
      <c r="K5" s="113"/>
      <c r="L5" s="113"/>
      <c r="M5" s="113"/>
      <c r="N5" s="113"/>
      <c r="O5" s="4"/>
    </row>
    <row r="6" spans="1:15" ht="30">
      <c r="A6" s="70"/>
      <c r="B6" s="71" t="s">
        <v>4</v>
      </c>
      <c r="C6" s="72" t="s">
        <v>5</v>
      </c>
      <c r="D6" s="73" t="s">
        <v>6</v>
      </c>
      <c r="E6" s="74" t="s">
        <v>7</v>
      </c>
      <c r="F6" s="80" t="s">
        <v>8</v>
      </c>
      <c r="G6" s="82" t="s">
        <v>9</v>
      </c>
      <c r="H6" s="75" t="s">
        <v>10</v>
      </c>
      <c r="I6" s="71" t="s">
        <v>11</v>
      </c>
      <c r="J6" s="76" t="s">
        <v>12</v>
      </c>
      <c r="K6" s="71" t="s">
        <v>13</v>
      </c>
      <c r="L6" s="75" t="s">
        <v>14</v>
      </c>
      <c r="M6" s="71" t="s">
        <v>15</v>
      </c>
      <c r="N6" s="77" t="s">
        <v>16</v>
      </c>
      <c r="O6" s="4"/>
    </row>
    <row r="7" spans="1:15" ht="15" customHeight="1">
      <c r="A7" s="78" t="s">
        <v>17</v>
      </c>
      <c r="B7" s="63">
        <f>SUM(B8:B16)</f>
        <v>1508</v>
      </c>
      <c r="C7" s="79">
        <f>SUM(C8:C16)</f>
        <v>3225217.23</v>
      </c>
      <c r="D7" s="79">
        <f>SUM(D8:D16)</f>
        <v>624841.69000000006</v>
      </c>
      <c r="E7" s="79">
        <f>SUM(E8:E16)</f>
        <v>173292.55</v>
      </c>
      <c r="F7" s="81">
        <f t="shared" ref="F7:N7" si="0">SUM(F8:F16)</f>
        <v>4023351.47</v>
      </c>
      <c r="G7" s="27">
        <f t="shared" ref="G7:L7" si="1">SUM(G8:G16)</f>
        <v>156</v>
      </c>
      <c r="H7" s="34">
        <f t="shared" si="1"/>
        <v>159044.03</v>
      </c>
      <c r="I7" s="43">
        <f>SUM(I8:I16)</f>
        <v>8</v>
      </c>
      <c r="J7" s="37">
        <f>SUM(J8:J16)</f>
        <v>7034.96</v>
      </c>
      <c r="K7" s="47">
        <f t="shared" si="1"/>
        <v>8</v>
      </c>
      <c r="L7" s="40">
        <f t="shared" si="1"/>
        <v>-7681.22</v>
      </c>
      <c r="M7" s="50">
        <f t="shared" si="0"/>
        <v>164</v>
      </c>
      <c r="N7" s="31">
        <f t="shared" si="0"/>
        <v>166078.99000000002</v>
      </c>
      <c r="O7" s="4"/>
    </row>
    <row r="8" spans="1:15" ht="15" customHeight="1">
      <c r="A8" s="13" t="s">
        <v>18</v>
      </c>
      <c r="B8" s="6">
        <v>1475</v>
      </c>
      <c r="C8" s="7">
        <v>3147276.67</v>
      </c>
      <c r="D8" s="7">
        <v>610103.16</v>
      </c>
      <c r="E8" s="7">
        <v>169326</v>
      </c>
      <c r="F8" s="22">
        <f t="shared" ref="F8:F16" si="2">SUM(C8:E8)</f>
        <v>3926705.83</v>
      </c>
      <c r="G8" s="25">
        <v>154</v>
      </c>
      <c r="H8" s="32">
        <v>158844.03</v>
      </c>
      <c r="I8" s="41">
        <v>7</v>
      </c>
      <c r="J8" s="35">
        <v>6888.39</v>
      </c>
      <c r="K8" s="45">
        <v>8</v>
      </c>
      <c r="L8" s="38">
        <v>-7681.22</v>
      </c>
      <c r="M8" s="49">
        <f>+G8+I8</f>
        <v>161</v>
      </c>
      <c r="N8" s="30">
        <f t="shared" ref="N8:N16" si="3">+H8+J8</f>
        <v>165732.42000000001</v>
      </c>
      <c r="O8" s="4"/>
    </row>
    <row r="9" spans="1:15" ht="15" customHeight="1">
      <c r="A9" s="13" t="s">
        <v>19</v>
      </c>
      <c r="B9" s="6">
        <v>33</v>
      </c>
      <c r="C9" s="7">
        <v>77940.56</v>
      </c>
      <c r="D9" s="7">
        <v>14738.53</v>
      </c>
      <c r="E9" s="7">
        <v>3966.55</v>
      </c>
      <c r="F9" s="22">
        <f t="shared" si="2"/>
        <v>96645.64</v>
      </c>
      <c r="G9" s="25">
        <v>2</v>
      </c>
      <c r="H9" s="32">
        <v>200</v>
      </c>
      <c r="I9" s="41">
        <v>1</v>
      </c>
      <c r="J9" s="35">
        <v>146.57</v>
      </c>
      <c r="K9" s="45">
        <v>0</v>
      </c>
      <c r="L9" s="38">
        <v>0</v>
      </c>
      <c r="M9" s="49">
        <f t="shared" ref="M9:M16" si="4">+G9+I9</f>
        <v>3</v>
      </c>
      <c r="N9" s="30">
        <f t="shared" si="3"/>
        <v>346.57</v>
      </c>
      <c r="O9" s="4"/>
    </row>
    <row r="10" spans="1:15" ht="15" customHeight="1">
      <c r="A10" s="13" t="s">
        <v>20</v>
      </c>
      <c r="B10" s="6">
        <v>0</v>
      </c>
      <c r="C10" s="7">
        <v>0</v>
      </c>
      <c r="D10" s="7">
        <v>0</v>
      </c>
      <c r="E10" s="7">
        <v>0</v>
      </c>
      <c r="F10" s="22">
        <f t="shared" si="2"/>
        <v>0</v>
      </c>
      <c r="G10" s="25">
        <v>0</v>
      </c>
      <c r="H10" s="32">
        <v>0</v>
      </c>
      <c r="I10" s="41">
        <v>0</v>
      </c>
      <c r="J10" s="35">
        <v>0</v>
      </c>
      <c r="K10" s="45">
        <v>0</v>
      </c>
      <c r="L10" s="38">
        <v>0</v>
      </c>
      <c r="M10" s="49">
        <f t="shared" si="4"/>
        <v>0</v>
      </c>
      <c r="N10" s="30">
        <f t="shared" si="3"/>
        <v>0</v>
      </c>
      <c r="O10" s="4"/>
    </row>
    <row r="11" spans="1:15" ht="15" customHeight="1">
      <c r="A11" s="13" t="s">
        <v>21</v>
      </c>
      <c r="B11" s="6">
        <v>0</v>
      </c>
      <c r="C11" s="7">
        <v>0</v>
      </c>
      <c r="D11" s="7">
        <v>0</v>
      </c>
      <c r="E11" s="7">
        <v>0</v>
      </c>
      <c r="F11" s="22">
        <f t="shared" si="2"/>
        <v>0</v>
      </c>
      <c r="G11" s="25">
        <v>0</v>
      </c>
      <c r="H11" s="32">
        <v>0</v>
      </c>
      <c r="I11" s="41">
        <v>0</v>
      </c>
      <c r="J11" s="35">
        <v>0</v>
      </c>
      <c r="K11" s="45">
        <v>0</v>
      </c>
      <c r="L11" s="38">
        <v>0</v>
      </c>
      <c r="M11" s="49">
        <f t="shared" si="4"/>
        <v>0</v>
      </c>
      <c r="N11" s="30">
        <f t="shared" si="3"/>
        <v>0</v>
      </c>
      <c r="O11" s="4"/>
    </row>
    <row r="12" spans="1:15" ht="15" customHeight="1">
      <c r="A12" s="13" t="s">
        <v>22</v>
      </c>
      <c r="B12" s="6">
        <v>0</v>
      </c>
      <c r="C12" s="7">
        <v>0</v>
      </c>
      <c r="D12" s="7">
        <v>0</v>
      </c>
      <c r="E12" s="7">
        <v>0</v>
      </c>
      <c r="F12" s="22">
        <f t="shared" si="2"/>
        <v>0</v>
      </c>
      <c r="G12" s="25">
        <v>0</v>
      </c>
      <c r="H12" s="32">
        <v>0</v>
      </c>
      <c r="I12" s="41">
        <v>0</v>
      </c>
      <c r="J12" s="35">
        <v>0</v>
      </c>
      <c r="K12" s="45">
        <v>0</v>
      </c>
      <c r="L12" s="38">
        <v>0</v>
      </c>
      <c r="M12" s="49">
        <f t="shared" si="4"/>
        <v>0</v>
      </c>
      <c r="N12" s="30">
        <f t="shared" si="3"/>
        <v>0</v>
      </c>
      <c r="O12" s="4"/>
    </row>
    <row r="13" spans="1:15" ht="15" customHeight="1">
      <c r="A13" s="13" t="s">
        <v>23</v>
      </c>
      <c r="B13" s="6">
        <v>0</v>
      </c>
      <c r="C13" s="7">
        <v>0</v>
      </c>
      <c r="D13" s="7">
        <v>0</v>
      </c>
      <c r="E13" s="7">
        <v>0</v>
      </c>
      <c r="F13" s="22">
        <f t="shared" si="2"/>
        <v>0</v>
      </c>
      <c r="G13" s="25">
        <v>0</v>
      </c>
      <c r="H13" s="32">
        <v>0</v>
      </c>
      <c r="I13" s="41">
        <v>0</v>
      </c>
      <c r="J13" s="35">
        <v>0</v>
      </c>
      <c r="K13" s="45">
        <v>0</v>
      </c>
      <c r="L13" s="38">
        <v>0</v>
      </c>
      <c r="M13" s="49">
        <f t="shared" si="4"/>
        <v>0</v>
      </c>
      <c r="N13" s="30">
        <f t="shared" si="3"/>
        <v>0</v>
      </c>
      <c r="O13" s="4"/>
    </row>
    <row r="14" spans="1:15" ht="15" customHeight="1">
      <c r="A14" s="13" t="s">
        <v>24</v>
      </c>
      <c r="B14" s="6">
        <v>0</v>
      </c>
      <c r="C14" s="7">
        <v>0</v>
      </c>
      <c r="D14" s="7">
        <v>0</v>
      </c>
      <c r="E14" s="7">
        <v>0</v>
      </c>
      <c r="F14" s="22">
        <f t="shared" si="2"/>
        <v>0</v>
      </c>
      <c r="G14" s="25">
        <v>0</v>
      </c>
      <c r="H14" s="32">
        <v>0</v>
      </c>
      <c r="I14" s="41">
        <v>0</v>
      </c>
      <c r="J14" s="35">
        <v>0</v>
      </c>
      <c r="K14" s="45">
        <v>0</v>
      </c>
      <c r="L14" s="38">
        <v>0</v>
      </c>
      <c r="M14" s="49">
        <f t="shared" si="4"/>
        <v>0</v>
      </c>
      <c r="N14" s="30">
        <f t="shared" si="3"/>
        <v>0</v>
      </c>
      <c r="O14" s="4"/>
    </row>
    <row r="15" spans="1:15" ht="15" customHeight="1">
      <c r="A15" s="13" t="s">
        <v>25</v>
      </c>
      <c r="B15" s="6">
        <v>0</v>
      </c>
      <c r="C15" s="7">
        <v>0</v>
      </c>
      <c r="D15" s="7">
        <v>0</v>
      </c>
      <c r="E15" s="7">
        <v>0</v>
      </c>
      <c r="F15" s="22">
        <f t="shared" si="2"/>
        <v>0</v>
      </c>
      <c r="G15" s="25">
        <v>0</v>
      </c>
      <c r="H15" s="32">
        <v>0</v>
      </c>
      <c r="I15" s="41">
        <v>0</v>
      </c>
      <c r="J15" s="35">
        <v>0</v>
      </c>
      <c r="K15" s="45">
        <v>0</v>
      </c>
      <c r="L15" s="38">
        <v>0</v>
      </c>
      <c r="M15" s="49">
        <f t="shared" si="4"/>
        <v>0</v>
      </c>
      <c r="N15" s="30">
        <f t="shared" si="3"/>
        <v>0</v>
      </c>
      <c r="O15" s="4"/>
    </row>
    <row r="16" spans="1:15" ht="15" customHeight="1">
      <c r="A16" s="13" t="s">
        <v>26</v>
      </c>
      <c r="B16" s="14">
        <v>0</v>
      </c>
      <c r="C16" s="15">
        <v>0</v>
      </c>
      <c r="D16" s="15">
        <v>0</v>
      </c>
      <c r="E16" s="15">
        <v>0</v>
      </c>
      <c r="F16" s="22">
        <f t="shared" si="2"/>
        <v>0</v>
      </c>
      <c r="G16" s="26">
        <v>0</v>
      </c>
      <c r="H16" s="33">
        <v>0</v>
      </c>
      <c r="I16" s="42">
        <v>0</v>
      </c>
      <c r="J16" s="36">
        <v>0</v>
      </c>
      <c r="K16" s="46">
        <v>0</v>
      </c>
      <c r="L16" s="39">
        <v>0</v>
      </c>
      <c r="M16" s="49">
        <f t="shared" si="4"/>
        <v>0</v>
      </c>
      <c r="N16" s="30">
        <f t="shared" si="3"/>
        <v>0</v>
      </c>
      <c r="O16" s="4"/>
    </row>
    <row r="17" spans="1:15" ht="15" customHeight="1">
      <c r="A17" s="16" t="s">
        <v>27</v>
      </c>
      <c r="B17" s="17">
        <f>SUM(B18:B26)</f>
        <v>1136</v>
      </c>
      <c r="C17" s="18">
        <f>SUM(C18:C26)</f>
        <v>2090810.59</v>
      </c>
      <c r="D17" s="18">
        <f>SUM(D18:D26)</f>
        <v>310346.01</v>
      </c>
      <c r="E17" s="18">
        <f>SUM(E18:E26)</f>
        <v>94107.03</v>
      </c>
      <c r="F17" s="23">
        <f t="shared" ref="F17:N17" si="5">SUM(F18:F26)</f>
        <v>2495263.6300000004</v>
      </c>
      <c r="G17" s="27">
        <f t="shared" ref="G17:L17" si="6">SUM(G18:G26)</f>
        <v>118</v>
      </c>
      <c r="H17" s="34">
        <f t="shared" si="6"/>
        <v>107315.3</v>
      </c>
      <c r="I17" s="43">
        <f>SUM(I18:I26)</f>
        <v>10</v>
      </c>
      <c r="J17" s="37">
        <f>SUM(J18:J26)</f>
        <v>9437.3000000000011</v>
      </c>
      <c r="K17" s="47">
        <f t="shared" si="6"/>
        <v>3</v>
      </c>
      <c r="L17" s="40">
        <f t="shared" si="6"/>
        <v>-1550</v>
      </c>
      <c r="M17" s="50">
        <f t="shared" si="5"/>
        <v>128</v>
      </c>
      <c r="N17" s="31">
        <f t="shared" si="5"/>
        <v>116752.6</v>
      </c>
      <c r="O17" s="4"/>
    </row>
    <row r="18" spans="1:15" ht="15" customHeight="1">
      <c r="A18" s="13" t="s">
        <v>18</v>
      </c>
      <c r="B18" s="6">
        <v>1099</v>
      </c>
      <c r="C18" s="7">
        <v>2030438.99</v>
      </c>
      <c r="D18" s="7">
        <v>303095</v>
      </c>
      <c r="E18" s="7">
        <v>91742.23</v>
      </c>
      <c r="F18" s="22">
        <f t="shared" ref="F18:F26" si="7">SUM(C18:E18)</f>
        <v>2425276.2200000002</v>
      </c>
      <c r="G18" s="25">
        <v>117</v>
      </c>
      <c r="H18" s="32">
        <v>107215.3</v>
      </c>
      <c r="I18" s="41">
        <v>9</v>
      </c>
      <c r="J18" s="35">
        <v>8656.0300000000007</v>
      </c>
      <c r="K18" s="45">
        <v>3</v>
      </c>
      <c r="L18" s="38">
        <v>-1550</v>
      </c>
      <c r="M18" s="49">
        <f>+G18+I18</f>
        <v>126</v>
      </c>
      <c r="N18" s="30">
        <f>+H18+J18</f>
        <v>115871.33</v>
      </c>
      <c r="O18" s="4"/>
    </row>
    <row r="19" spans="1:15" ht="15" customHeight="1">
      <c r="A19" s="13" t="s">
        <v>19</v>
      </c>
      <c r="B19" s="6">
        <v>37</v>
      </c>
      <c r="C19" s="7">
        <v>60371.6</v>
      </c>
      <c r="D19" s="7">
        <v>7251.01</v>
      </c>
      <c r="E19" s="7">
        <v>2364.8000000000002</v>
      </c>
      <c r="F19" s="22">
        <f t="shared" si="7"/>
        <v>69987.41</v>
      </c>
      <c r="G19" s="25">
        <v>1</v>
      </c>
      <c r="H19" s="32">
        <v>100</v>
      </c>
      <c r="I19" s="41">
        <v>1</v>
      </c>
      <c r="J19" s="35">
        <v>781.27</v>
      </c>
      <c r="K19" s="45">
        <v>0</v>
      </c>
      <c r="L19" s="38">
        <v>0</v>
      </c>
      <c r="M19" s="49">
        <f t="shared" ref="M19:N26" si="8">+G19+I19</f>
        <v>2</v>
      </c>
      <c r="N19" s="30">
        <f t="shared" si="8"/>
        <v>881.27</v>
      </c>
      <c r="O19" s="4"/>
    </row>
    <row r="20" spans="1:15" ht="15" customHeight="1">
      <c r="A20" s="13" t="s">
        <v>20</v>
      </c>
      <c r="B20" s="6">
        <v>0</v>
      </c>
      <c r="C20" s="7">
        <v>0</v>
      </c>
      <c r="D20" s="7">
        <v>0</v>
      </c>
      <c r="E20" s="7">
        <v>0</v>
      </c>
      <c r="F20" s="22">
        <f t="shared" si="7"/>
        <v>0</v>
      </c>
      <c r="G20" s="25">
        <v>0</v>
      </c>
      <c r="H20" s="32">
        <v>0</v>
      </c>
      <c r="I20" s="41">
        <v>0</v>
      </c>
      <c r="J20" s="35">
        <v>0</v>
      </c>
      <c r="K20" s="45">
        <v>0</v>
      </c>
      <c r="L20" s="38">
        <v>0</v>
      </c>
      <c r="M20" s="49">
        <f t="shared" si="8"/>
        <v>0</v>
      </c>
      <c r="N20" s="30">
        <f t="shared" si="8"/>
        <v>0</v>
      </c>
      <c r="O20" s="4"/>
    </row>
    <row r="21" spans="1:15" ht="15" customHeight="1">
      <c r="A21" s="13" t="s">
        <v>21</v>
      </c>
      <c r="B21" s="6">
        <v>0</v>
      </c>
      <c r="C21" s="7">
        <v>0</v>
      </c>
      <c r="D21" s="7">
        <v>0</v>
      </c>
      <c r="E21" s="7">
        <v>0</v>
      </c>
      <c r="F21" s="22">
        <f t="shared" si="7"/>
        <v>0</v>
      </c>
      <c r="G21" s="25">
        <v>0</v>
      </c>
      <c r="H21" s="32">
        <v>0</v>
      </c>
      <c r="I21" s="41">
        <v>0</v>
      </c>
      <c r="J21" s="35">
        <v>0</v>
      </c>
      <c r="K21" s="45">
        <v>0</v>
      </c>
      <c r="L21" s="38">
        <v>0</v>
      </c>
      <c r="M21" s="49">
        <f t="shared" si="8"/>
        <v>0</v>
      </c>
      <c r="N21" s="30">
        <f t="shared" si="8"/>
        <v>0</v>
      </c>
      <c r="O21" s="4"/>
    </row>
    <row r="22" spans="1:15" ht="15" customHeight="1">
      <c r="A22" s="13" t="s">
        <v>22</v>
      </c>
      <c r="B22" s="6">
        <v>0</v>
      </c>
      <c r="C22" s="7">
        <v>0</v>
      </c>
      <c r="D22" s="7">
        <v>0</v>
      </c>
      <c r="E22" s="7">
        <v>0</v>
      </c>
      <c r="F22" s="22">
        <f t="shared" si="7"/>
        <v>0</v>
      </c>
      <c r="G22" s="25">
        <v>0</v>
      </c>
      <c r="H22" s="32">
        <v>0</v>
      </c>
      <c r="I22" s="41">
        <v>0</v>
      </c>
      <c r="J22" s="35">
        <v>0</v>
      </c>
      <c r="K22" s="45">
        <v>0</v>
      </c>
      <c r="L22" s="38">
        <v>0</v>
      </c>
      <c r="M22" s="49">
        <f t="shared" si="8"/>
        <v>0</v>
      </c>
      <c r="N22" s="30">
        <f t="shared" si="8"/>
        <v>0</v>
      </c>
      <c r="O22" s="4"/>
    </row>
    <row r="23" spans="1:15" ht="15" customHeight="1">
      <c r="A23" s="13" t="s">
        <v>23</v>
      </c>
      <c r="B23" s="6">
        <v>0</v>
      </c>
      <c r="C23" s="7">
        <v>0</v>
      </c>
      <c r="D23" s="7">
        <v>0</v>
      </c>
      <c r="E23" s="7">
        <v>0</v>
      </c>
      <c r="F23" s="22">
        <f t="shared" si="7"/>
        <v>0</v>
      </c>
      <c r="G23" s="25">
        <v>0</v>
      </c>
      <c r="H23" s="32">
        <v>0</v>
      </c>
      <c r="I23" s="41">
        <v>0</v>
      </c>
      <c r="J23" s="35">
        <v>0</v>
      </c>
      <c r="K23" s="45">
        <v>0</v>
      </c>
      <c r="L23" s="38">
        <v>0</v>
      </c>
      <c r="M23" s="49">
        <f t="shared" si="8"/>
        <v>0</v>
      </c>
      <c r="N23" s="30">
        <f t="shared" si="8"/>
        <v>0</v>
      </c>
      <c r="O23" s="4"/>
    </row>
    <row r="24" spans="1:15" ht="15" customHeight="1">
      <c r="A24" s="13" t="s">
        <v>24</v>
      </c>
      <c r="B24" s="6">
        <v>0</v>
      </c>
      <c r="C24" s="7">
        <v>0</v>
      </c>
      <c r="D24" s="7">
        <v>0</v>
      </c>
      <c r="E24" s="7">
        <v>0</v>
      </c>
      <c r="F24" s="22">
        <f t="shared" si="7"/>
        <v>0</v>
      </c>
      <c r="G24" s="25">
        <v>0</v>
      </c>
      <c r="H24" s="32">
        <v>0</v>
      </c>
      <c r="I24" s="41">
        <v>0</v>
      </c>
      <c r="J24" s="35">
        <v>0</v>
      </c>
      <c r="K24" s="45">
        <v>0</v>
      </c>
      <c r="L24" s="38">
        <v>0</v>
      </c>
      <c r="M24" s="49">
        <f t="shared" si="8"/>
        <v>0</v>
      </c>
      <c r="N24" s="30">
        <f t="shared" si="8"/>
        <v>0</v>
      </c>
      <c r="O24" s="4"/>
    </row>
    <row r="25" spans="1:15" ht="15" customHeight="1">
      <c r="A25" s="13" t="s">
        <v>25</v>
      </c>
      <c r="B25" s="6">
        <v>0</v>
      </c>
      <c r="C25" s="7">
        <v>0</v>
      </c>
      <c r="D25" s="7">
        <v>0</v>
      </c>
      <c r="E25" s="7">
        <v>0</v>
      </c>
      <c r="F25" s="22">
        <f t="shared" si="7"/>
        <v>0</v>
      </c>
      <c r="G25" s="25">
        <v>0</v>
      </c>
      <c r="H25" s="32">
        <v>0</v>
      </c>
      <c r="I25" s="41">
        <v>0</v>
      </c>
      <c r="J25" s="35">
        <v>0</v>
      </c>
      <c r="K25" s="45">
        <v>0</v>
      </c>
      <c r="L25" s="38">
        <v>0</v>
      </c>
      <c r="M25" s="49">
        <f t="shared" si="8"/>
        <v>0</v>
      </c>
      <c r="N25" s="30">
        <f t="shared" si="8"/>
        <v>0</v>
      </c>
      <c r="O25" s="4"/>
    </row>
    <row r="26" spans="1:15" ht="15" customHeight="1">
      <c r="A26" s="13" t="s">
        <v>26</v>
      </c>
      <c r="B26" s="14">
        <v>0</v>
      </c>
      <c r="C26" s="15">
        <v>0</v>
      </c>
      <c r="D26" s="15">
        <v>0</v>
      </c>
      <c r="E26" s="15">
        <v>0</v>
      </c>
      <c r="F26" s="22">
        <f t="shared" si="7"/>
        <v>0</v>
      </c>
      <c r="G26" s="26">
        <v>0</v>
      </c>
      <c r="H26" s="33">
        <v>0</v>
      </c>
      <c r="I26" s="42">
        <v>0</v>
      </c>
      <c r="J26" s="36">
        <v>0</v>
      </c>
      <c r="K26" s="46">
        <v>0</v>
      </c>
      <c r="L26" s="39">
        <v>0</v>
      </c>
      <c r="M26" s="49">
        <f t="shared" si="8"/>
        <v>0</v>
      </c>
      <c r="N26" s="30">
        <f t="shared" si="8"/>
        <v>0</v>
      </c>
      <c r="O26" s="4"/>
    </row>
    <row r="27" spans="1:15" ht="15" customHeight="1">
      <c r="A27" s="16" t="s">
        <v>28</v>
      </c>
      <c r="B27" s="19">
        <f>SUM(B28:B36)</f>
        <v>8149</v>
      </c>
      <c r="C27" s="21">
        <f>SUM(C28:C36)</f>
        <v>8784309.9299999997</v>
      </c>
      <c r="D27" s="21">
        <f>SUM(D28:D36)</f>
        <v>1728298.96</v>
      </c>
      <c r="E27" s="21">
        <f>SUM(E28:E36)</f>
        <v>593094.07999999996</v>
      </c>
      <c r="F27" s="24">
        <f t="shared" ref="F27:N27" si="9">SUM(F28:F36)</f>
        <v>11105702.969999999</v>
      </c>
      <c r="G27" s="28">
        <f t="shared" ref="G27:L27" si="10">SUM(G28:G36)</f>
        <v>183</v>
      </c>
      <c r="H27" s="34">
        <f t="shared" si="10"/>
        <v>137762.41</v>
      </c>
      <c r="I27" s="44">
        <f>SUM(I28:I36)</f>
        <v>79</v>
      </c>
      <c r="J27" s="37">
        <f>SUM(J28:J36)</f>
        <v>32608.760000000002</v>
      </c>
      <c r="K27" s="48">
        <f t="shared" si="10"/>
        <v>10</v>
      </c>
      <c r="L27" s="40">
        <f t="shared" si="10"/>
        <v>-2353.91</v>
      </c>
      <c r="M27" s="51">
        <f t="shared" si="9"/>
        <v>262</v>
      </c>
      <c r="N27" s="31">
        <f t="shared" si="9"/>
        <v>170371.16999999998</v>
      </c>
      <c r="O27" s="4"/>
    </row>
    <row r="28" spans="1:15" ht="15" customHeight="1">
      <c r="A28" s="13" t="s">
        <v>18</v>
      </c>
      <c r="B28" s="6">
        <v>11</v>
      </c>
      <c r="C28" s="7">
        <v>6851.95</v>
      </c>
      <c r="D28" s="7">
        <v>238.91</v>
      </c>
      <c r="E28" s="7">
        <v>914.5</v>
      </c>
      <c r="F28" s="22">
        <f t="shared" ref="F28:F36" si="11">SUM(C28:E28)</f>
        <v>8005.36</v>
      </c>
      <c r="G28" s="25">
        <v>0</v>
      </c>
      <c r="H28" s="32">
        <v>0</v>
      </c>
      <c r="I28" s="41">
        <v>12</v>
      </c>
      <c r="J28" s="35">
        <v>578.03</v>
      </c>
      <c r="K28" s="45">
        <v>0</v>
      </c>
      <c r="L28" s="38">
        <v>0</v>
      </c>
      <c r="M28" s="49">
        <f t="shared" ref="M28:N66" si="12">+G28+I28</f>
        <v>12</v>
      </c>
      <c r="N28" s="101">
        <f>+H28+J28</f>
        <v>578.03</v>
      </c>
      <c r="O28" s="4"/>
    </row>
    <row r="29" spans="1:15" ht="15" customHeight="1">
      <c r="A29" s="13" t="s">
        <v>19</v>
      </c>
      <c r="B29" s="6">
        <v>1</v>
      </c>
      <c r="C29" s="7">
        <v>6395.18</v>
      </c>
      <c r="D29" s="7">
        <v>0</v>
      </c>
      <c r="E29" s="7">
        <v>0</v>
      </c>
      <c r="F29" s="22">
        <f t="shared" si="11"/>
        <v>6395.18</v>
      </c>
      <c r="G29" s="25">
        <v>0</v>
      </c>
      <c r="H29" s="32">
        <v>0</v>
      </c>
      <c r="I29" s="41">
        <v>2</v>
      </c>
      <c r="J29" s="35">
        <v>200</v>
      </c>
      <c r="K29" s="45">
        <v>0</v>
      </c>
      <c r="L29" s="38">
        <v>0</v>
      </c>
      <c r="M29" s="49">
        <f t="shared" si="12"/>
        <v>2</v>
      </c>
      <c r="N29" s="30">
        <f t="shared" si="12"/>
        <v>200</v>
      </c>
      <c r="O29" s="4"/>
    </row>
    <row r="30" spans="1:15" ht="15" customHeight="1">
      <c r="A30" s="13" t="s">
        <v>20</v>
      </c>
      <c r="B30" s="6">
        <v>1</v>
      </c>
      <c r="C30" s="7">
        <v>274.18</v>
      </c>
      <c r="D30" s="7">
        <v>13.29</v>
      </c>
      <c r="E30" s="7">
        <v>0</v>
      </c>
      <c r="F30" s="22">
        <f t="shared" si="11"/>
        <v>287.47000000000003</v>
      </c>
      <c r="G30" s="25">
        <v>0</v>
      </c>
      <c r="H30" s="32">
        <v>0</v>
      </c>
      <c r="I30" s="41">
        <v>1</v>
      </c>
      <c r="J30" s="35">
        <v>50</v>
      </c>
      <c r="K30" s="45">
        <v>0</v>
      </c>
      <c r="L30" s="38">
        <v>0</v>
      </c>
      <c r="M30" s="49">
        <f t="shared" si="12"/>
        <v>1</v>
      </c>
      <c r="N30" s="30">
        <f t="shared" si="12"/>
        <v>50</v>
      </c>
      <c r="O30" s="4"/>
    </row>
    <row r="31" spans="1:15" ht="15" customHeight="1">
      <c r="A31" s="13" t="s">
        <v>21</v>
      </c>
      <c r="B31" s="6">
        <v>0</v>
      </c>
      <c r="C31" s="7">
        <v>0</v>
      </c>
      <c r="D31" s="7">
        <v>0</v>
      </c>
      <c r="E31" s="7">
        <v>0</v>
      </c>
      <c r="F31" s="22">
        <f t="shared" si="11"/>
        <v>0</v>
      </c>
      <c r="G31" s="25">
        <v>0</v>
      </c>
      <c r="H31" s="32">
        <v>0</v>
      </c>
      <c r="I31" s="41">
        <v>0</v>
      </c>
      <c r="J31" s="35">
        <v>0</v>
      </c>
      <c r="K31" s="45">
        <v>0</v>
      </c>
      <c r="L31" s="38">
        <v>0</v>
      </c>
      <c r="M31" s="49">
        <f t="shared" si="12"/>
        <v>0</v>
      </c>
      <c r="N31" s="30">
        <f t="shared" si="12"/>
        <v>0</v>
      </c>
      <c r="O31" s="4"/>
    </row>
    <row r="32" spans="1:15" ht="15" customHeight="1">
      <c r="A32" s="13" t="s">
        <v>22</v>
      </c>
      <c r="B32" s="6">
        <v>0</v>
      </c>
      <c r="C32" s="7">
        <v>0</v>
      </c>
      <c r="D32" s="7">
        <v>0</v>
      </c>
      <c r="E32" s="7">
        <v>0</v>
      </c>
      <c r="F32" s="22">
        <f t="shared" si="11"/>
        <v>0</v>
      </c>
      <c r="G32" s="25">
        <v>0</v>
      </c>
      <c r="H32" s="32">
        <v>0</v>
      </c>
      <c r="I32" s="41">
        <v>10</v>
      </c>
      <c r="J32" s="35">
        <v>11247.75</v>
      </c>
      <c r="K32" s="45">
        <v>0</v>
      </c>
      <c r="L32" s="38">
        <v>0</v>
      </c>
      <c r="M32" s="49">
        <f t="shared" si="12"/>
        <v>10</v>
      </c>
      <c r="N32" s="30">
        <f t="shared" si="12"/>
        <v>11247.75</v>
      </c>
      <c r="O32" s="4"/>
    </row>
    <row r="33" spans="1:15" ht="15" customHeight="1">
      <c r="A33" s="13" t="s">
        <v>23</v>
      </c>
      <c r="B33" s="6">
        <v>0</v>
      </c>
      <c r="C33" s="7">
        <v>0</v>
      </c>
      <c r="D33" s="7">
        <v>0</v>
      </c>
      <c r="E33" s="7">
        <v>0</v>
      </c>
      <c r="F33" s="22">
        <f t="shared" si="11"/>
        <v>0</v>
      </c>
      <c r="G33" s="25">
        <v>0</v>
      </c>
      <c r="H33" s="32">
        <v>0</v>
      </c>
      <c r="I33" s="41">
        <v>0</v>
      </c>
      <c r="J33" s="35">
        <v>0</v>
      </c>
      <c r="K33" s="45">
        <v>0</v>
      </c>
      <c r="L33" s="38">
        <v>0</v>
      </c>
      <c r="M33" s="49">
        <f t="shared" si="12"/>
        <v>0</v>
      </c>
      <c r="N33" s="30">
        <f t="shared" si="12"/>
        <v>0</v>
      </c>
      <c r="O33" s="4"/>
    </row>
    <row r="34" spans="1:15" ht="15" customHeight="1">
      <c r="A34" s="13" t="s">
        <v>24</v>
      </c>
      <c r="B34" s="6">
        <v>7642</v>
      </c>
      <c r="C34" s="7">
        <v>8241626.5599999996</v>
      </c>
      <c r="D34" s="7">
        <v>1532100.45</v>
      </c>
      <c r="E34" s="7">
        <v>554387.46</v>
      </c>
      <c r="F34" s="22">
        <f t="shared" si="11"/>
        <v>10328114.469999999</v>
      </c>
      <c r="G34" s="29">
        <v>161</v>
      </c>
      <c r="H34" s="32">
        <v>131683.4</v>
      </c>
      <c r="I34" s="41">
        <v>48</v>
      </c>
      <c r="J34" s="35">
        <v>16043.9</v>
      </c>
      <c r="K34" s="45">
        <v>10</v>
      </c>
      <c r="L34" s="38">
        <v>-2353.91</v>
      </c>
      <c r="M34" s="49">
        <f t="shared" si="12"/>
        <v>209</v>
      </c>
      <c r="N34" s="30">
        <f t="shared" si="12"/>
        <v>147727.29999999999</v>
      </c>
      <c r="O34" s="4"/>
    </row>
    <row r="35" spans="1:15" ht="15" customHeight="1">
      <c r="A35" s="13" t="s">
        <v>25</v>
      </c>
      <c r="B35" s="6">
        <v>494</v>
      </c>
      <c r="C35" s="7">
        <v>529162.06000000006</v>
      </c>
      <c r="D35" s="7">
        <v>195946.31</v>
      </c>
      <c r="E35" s="7">
        <v>37792.120000000003</v>
      </c>
      <c r="F35" s="22">
        <f t="shared" si="11"/>
        <v>762900.49000000011</v>
      </c>
      <c r="G35" s="25">
        <v>22</v>
      </c>
      <c r="H35" s="32">
        <v>6079.01</v>
      </c>
      <c r="I35" s="41">
        <v>6</v>
      </c>
      <c r="J35" s="35">
        <v>4489.08</v>
      </c>
      <c r="K35" s="45">
        <v>0</v>
      </c>
      <c r="L35" s="38">
        <v>0</v>
      </c>
      <c r="M35" s="49">
        <f t="shared" si="12"/>
        <v>28</v>
      </c>
      <c r="N35" s="30">
        <f t="shared" si="12"/>
        <v>10568.09</v>
      </c>
      <c r="O35" s="4"/>
    </row>
    <row r="36" spans="1:15" ht="15" customHeight="1">
      <c r="A36" s="13" t="s">
        <v>26</v>
      </c>
      <c r="B36" s="14">
        <v>0</v>
      </c>
      <c r="C36" s="15">
        <v>0</v>
      </c>
      <c r="D36" s="15">
        <v>0</v>
      </c>
      <c r="E36" s="15">
        <v>0</v>
      </c>
      <c r="F36" s="22">
        <f t="shared" si="11"/>
        <v>0</v>
      </c>
      <c r="G36" s="26">
        <v>0</v>
      </c>
      <c r="H36" s="33">
        <v>0</v>
      </c>
      <c r="I36" s="42">
        <v>0</v>
      </c>
      <c r="J36" s="36">
        <v>0</v>
      </c>
      <c r="K36" s="46">
        <v>0</v>
      </c>
      <c r="L36" s="39">
        <v>0</v>
      </c>
      <c r="M36" s="49">
        <f t="shared" si="12"/>
        <v>0</v>
      </c>
      <c r="N36" s="30">
        <f t="shared" si="12"/>
        <v>0</v>
      </c>
      <c r="O36" s="4"/>
    </row>
    <row r="37" spans="1:15" ht="15" customHeight="1">
      <c r="A37" s="20" t="s">
        <v>29</v>
      </c>
      <c r="B37" s="17">
        <f>SUM(B38:B46)</f>
        <v>315</v>
      </c>
      <c r="C37" s="18">
        <f>SUM(C38:C46)</f>
        <v>9370078.9299999997</v>
      </c>
      <c r="D37" s="18">
        <f>SUM(D38:D46)</f>
        <v>1297227.6200000001</v>
      </c>
      <c r="E37" s="18">
        <f>SUM(E38:E46)</f>
        <v>193516.55</v>
      </c>
      <c r="F37" s="24">
        <f t="shared" ref="F37:N37" si="13">SUM(F38:F46)</f>
        <v>10860823.1</v>
      </c>
      <c r="G37" s="27">
        <f t="shared" ref="G37:L37" si="14">SUM(G38:G46)</f>
        <v>12</v>
      </c>
      <c r="H37" s="34">
        <f t="shared" si="14"/>
        <v>47395.44</v>
      </c>
      <c r="I37" s="43">
        <f>SUM(I38:I46)</f>
        <v>5</v>
      </c>
      <c r="J37" s="37">
        <f>SUM(J38:J46)</f>
        <v>2350</v>
      </c>
      <c r="K37" s="47">
        <f t="shared" si="14"/>
        <v>1</v>
      </c>
      <c r="L37" s="40">
        <f t="shared" si="14"/>
        <v>-2218.23</v>
      </c>
      <c r="M37" s="50">
        <f t="shared" si="13"/>
        <v>17</v>
      </c>
      <c r="N37" s="31">
        <f t="shared" si="13"/>
        <v>49745.440000000002</v>
      </c>
      <c r="O37" s="4"/>
    </row>
    <row r="38" spans="1:15" ht="15" customHeight="1">
      <c r="A38" s="13" t="s">
        <v>18</v>
      </c>
      <c r="B38" s="9">
        <v>311</v>
      </c>
      <c r="C38" s="10">
        <v>9316347.1199999992</v>
      </c>
      <c r="D38" s="10">
        <v>1275353.8500000001</v>
      </c>
      <c r="E38" s="10">
        <v>191479</v>
      </c>
      <c r="F38" s="22">
        <f t="shared" ref="F38:F46" si="15">SUM(C38:E38)</f>
        <v>10783179.969999999</v>
      </c>
      <c r="G38" s="29">
        <v>12</v>
      </c>
      <c r="H38" s="32">
        <v>47395.44</v>
      </c>
      <c r="I38" s="41">
        <v>5</v>
      </c>
      <c r="J38" s="35">
        <v>2350</v>
      </c>
      <c r="K38" s="45">
        <v>1</v>
      </c>
      <c r="L38" s="38">
        <v>-2218.23</v>
      </c>
      <c r="M38" s="49">
        <f t="shared" si="12"/>
        <v>17</v>
      </c>
      <c r="N38" s="30">
        <f t="shared" si="12"/>
        <v>49745.440000000002</v>
      </c>
      <c r="O38" s="4"/>
    </row>
    <row r="39" spans="1:15" ht="15" customHeight="1">
      <c r="A39" s="13" t="s">
        <v>19</v>
      </c>
      <c r="B39" s="9">
        <v>4</v>
      </c>
      <c r="C39" s="10">
        <v>53731.81</v>
      </c>
      <c r="D39" s="10">
        <v>21873.77</v>
      </c>
      <c r="E39" s="10">
        <v>2037.55</v>
      </c>
      <c r="F39" s="22">
        <f t="shared" si="15"/>
        <v>77643.13</v>
      </c>
      <c r="G39" s="29">
        <v>0</v>
      </c>
      <c r="H39" s="32">
        <v>0</v>
      </c>
      <c r="I39" s="41">
        <v>0</v>
      </c>
      <c r="J39" s="35">
        <v>0</v>
      </c>
      <c r="K39" s="45">
        <v>0</v>
      </c>
      <c r="L39" s="38">
        <v>0</v>
      </c>
      <c r="M39" s="49">
        <f t="shared" si="12"/>
        <v>0</v>
      </c>
      <c r="N39" s="30">
        <f t="shared" si="12"/>
        <v>0</v>
      </c>
      <c r="O39" s="4"/>
    </row>
    <row r="40" spans="1:15" ht="15" customHeight="1">
      <c r="A40" s="13" t="s">
        <v>20</v>
      </c>
      <c r="B40" s="9">
        <v>0</v>
      </c>
      <c r="C40" s="10">
        <v>0</v>
      </c>
      <c r="D40" s="10">
        <v>0</v>
      </c>
      <c r="E40" s="10">
        <v>0</v>
      </c>
      <c r="F40" s="22">
        <f t="shared" si="15"/>
        <v>0</v>
      </c>
      <c r="G40" s="29">
        <v>0</v>
      </c>
      <c r="H40" s="32">
        <v>0</v>
      </c>
      <c r="I40" s="41">
        <v>0</v>
      </c>
      <c r="J40" s="35">
        <v>0</v>
      </c>
      <c r="K40" s="45">
        <v>0</v>
      </c>
      <c r="L40" s="38">
        <v>0</v>
      </c>
      <c r="M40" s="49">
        <f t="shared" si="12"/>
        <v>0</v>
      </c>
      <c r="N40" s="30">
        <f t="shared" si="12"/>
        <v>0</v>
      </c>
      <c r="O40" s="4"/>
    </row>
    <row r="41" spans="1:15" ht="15" customHeight="1">
      <c r="A41" s="13" t="s">
        <v>21</v>
      </c>
      <c r="B41" s="9">
        <v>0</v>
      </c>
      <c r="C41" s="10">
        <v>0</v>
      </c>
      <c r="D41" s="10">
        <v>0</v>
      </c>
      <c r="E41" s="10">
        <v>0</v>
      </c>
      <c r="F41" s="22">
        <f t="shared" si="15"/>
        <v>0</v>
      </c>
      <c r="G41" s="29">
        <v>0</v>
      </c>
      <c r="H41" s="32">
        <v>0</v>
      </c>
      <c r="I41" s="41">
        <v>0</v>
      </c>
      <c r="J41" s="35">
        <v>0</v>
      </c>
      <c r="K41" s="45">
        <v>0</v>
      </c>
      <c r="L41" s="38">
        <v>0</v>
      </c>
      <c r="M41" s="49">
        <f t="shared" si="12"/>
        <v>0</v>
      </c>
      <c r="N41" s="30">
        <f t="shared" si="12"/>
        <v>0</v>
      </c>
      <c r="O41" s="4"/>
    </row>
    <row r="42" spans="1:15" ht="15" customHeight="1">
      <c r="A42" s="13" t="s">
        <v>22</v>
      </c>
      <c r="B42" s="9">
        <v>0</v>
      </c>
      <c r="C42" s="10">
        <v>0</v>
      </c>
      <c r="D42" s="10">
        <v>0</v>
      </c>
      <c r="E42" s="10">
        <v>0</v>
      </c>
      <c r="F42" s="22">
        <f t="shared" si="15"/>
        <v>0</v>
      </c>
      <c r="G42" s="29">
        <v>0</v>
      </c>
      <c r="H42" s="32">
        <v>0</v>
      </c>
      <c r="I42" s="41">
        <v>0</v>
      </c>
      <c r="J42" s="35">
        <v>0</v>
      </c>
      <c r="K42" s="45">
        <v>0</v>
      </c>
      <c r="L42" s="38">
        <v>0</v>
      </c>
      <c r="M42" s="49">
        <f t="shared" si="12"/>
        <v>0</v>
      </c>
      <c r="N42" s="30">
        <f t="shared" si="12"/>
        <v>0</v>
      </c>
      <c r="O42" s="4"/>
    </row>
    <row r="43" spans="1:15" ht="15" customHeight="1">
      <c r="A43" s="13" t="s">
        <v>23</v>
      </c>
      <c r="B43" s="9">
        <v>0</v>
      </c>
      <c r="C43" s="10">
        <v>0</v>
      </c>
      <c r="D43" s="10">
        <v>0</v>
      </c>
      <c r="E43" s="10">
        <v>0</v>
      </c>
      <c r="F43" s="22">
        <f t="shared" si="15"/>
        <v>0</v>
      </c>
      <c r="G43" s="29">
        <v>0</v>
      </c>
      <c r="H43" s="32">
        <v>0</v>
      </c>
      <c r="I43" s="41">
        <v>0</v>
      </c>
      <c r="J43" s="35">
        <v>0</v>
      </c>
      <c r="K43" s="45">
        <v>0</v>
      </c>
      <c r="L43" s="38">
        <v>0</v>
      </c>
      <c r="M43" s="49">
        <f t="shared" si="12"/>
        <v>0</v>
      </c>
      <c r="N43" s="30">
        <f t="shared" si="12"/>
        <v>0</v>
      </c>
      <c r="O43" s="4"/>
    </row>
    <row r="44" spans="1:15" ht="15" customHeight="1">
      <c r="A44" s="13" t="s">
        <v>24</v>
      </c>
      <c r="B44" s="9">
        <v>0</v>
      </c>
      <c r="C44" s="10">
        <v>0</v>
      </c>
      <c r="D44" s="10">
        <v>0</v>
      </c>
      <c r="E44" s="10">
        <v>0</v>
      </c>
      <c r="F44" s="22">
        <f t="shared" si="15"/>
        <v>0</v>
      </c>
      <c r="G44" s="29">
        <v>0</v>
      </c>
      <c r="H44" s="32">
        <v>0</v>
      </c>
      <c r="I44" s="41">
        <v>0</v>
      </c>
      <c r="J44" s="35">
        <v>0</v>
      </c>
      <c r="K44" s="45">
        <v>0</v>
      </c>
      <c r="L44" s="38">
        <v>0</v>
      </c>
      <c r="M44" s="49">
        <f t="shared" si="12"/>
        <v>0</v>
      </c>
      <c r="N44" s="30">
        <f t="shared" si="12"/>
        <v>0</v>
      </c>
      <c r="O44" s="4"/>
    </row>
    <row r="45" spans="1:15" ht="15" customHeight="1">
      <c r="A45" s="13" t="s">
        <v>25</v>
      </c>
      <c r="B45" s="9">
        <v>0</v>
      </c>
      <c r="C45" s="10">
        <v>0</v>
      </c>
      <c r="D45" s="10">
        <v>0</v>
      </c>
      <c r="E45" s="10">
        <v>0</v>
      </c>
      <c r="F45" s="22">
        <f t="shared" si="15"/>
        <v>0</v>
      </c>
      <c r="G45" s="29">
        <v>0</v>
      </c>
      <c r="H45" s="32">
        <v>0</v>
      </c>
      <c r="I45" s="41">
        <v>0</v>
      </c>
      <c r="J45" s="35">
        <v>0</v>
      </c>
      <c r="K45" s="45">
        <v>0</v>
      </c>
      <c r="L45" s="38">
        <v>0</v>
      </c>
      <c r="M45" s="49">
        <f t="shared" si="12"/>
        <v>0</v>
      </c>
      <c r="N45" s="30">
        <f t="shared" si="12"/>
        <v>0</v>
      </c>
      <c r="O45" s="4"/>
    </row>
    <row r="46" spans="1:15" ht="15" customHeight="1">
      <c r="A46" s="91" t="s">
        <v>26</v>
      </c>
      <c r="B46" s="11">
        <v>0</v>
      </c>
      <c r="C46" s="12">
        <v>0</v>
      </c>
      <c r="D46" s="12">
        <v>0</v>
      </c>
      <c r="E46" s="12">
        <v>0</v>
      </c>
      <c r="F46" s="90">
        <f t="shared" si="15"/>
        <v>0</v>
      </c>
      <c r="G46" s="52">
        <v>0</v>
      </c>
      <c r="H46" s="53">
        <v>0</v>
      </c>
      <c r="I46" s="54">
        <v>0</v>
      </c>
      <c r="J46" s="55">
        <v>0</v>
      </c>
      <c r="K46" s="56">
        <v>0</v>
      </c>
      <c r="L46" s="57">
        <v>0</v>
      </c>
      <c r="M46" s="49">
        <f t="shared" si="12"/>
        <v>0</v>
      </c>
      <c r="N46" s="30">
        <f t="shared" si="12"/>
        <v>0</v>
      </c>
      <c r="O46" s="4"/>
    </row>
    <row r="47" spans="1:15" ht="15" customHeight="1">
      <c r="A47" s="16" t="s">
        <v>30</v>
      </c>
      <c r="B47" s="19">
        <f>SUM(B48:B56)</f>
        <v>67</v>
      </c>
      <c r="C47" s="21">
        <f>SUM(C48:C56)</f>
        <v>400825.31000000006</v>
      </c>
      <c r="D47" s="21">
        <f>SUM(D48:D56)</f>
        <v>107231.19</v>
      </c>
      <c r="E47" s="21">
        <f>SUM(E48:E56)</f>
        <v>7619.1500000000005</v>
      </c>
      <c r="F47" s="24">
        <f t="shared" ref="F47:N47" si="16">SUM(F48:F56)</f>
        <v>515675.65</v>
      </c>
      <c r="G47" s="28">
        <f t="shared" ref="G47:L47" si="17">SUM(G48:G56)</f>
        <v>5</v>
      </c>
      <c r="H47" s="34">
        <f t="shared" si="17"/>
        <v>2137.2200000000003</v>
      </c>
      <c r="I47" s="44">
        <f>SUM(I48:I56)</f>
        <v>4</v>
      </c>
      <c r="J47" s="37">
        <f>SUM(J48:J56)</f>
        <v>2196</v>
      </c>
      <c r="K47" s="48">
        <f t="shared" si="17"/>
        <v>6</v>
      </c>
      <c r="L47" s="40">
        <f t="shared" si="17"/>
        <v>-34025.120000000003</v>
      </c>
      <c r="M47" s="51">
        <f t="shared" si="16"/>
        <v>9</v>
      </c>
      <c r="N47" s="31">
        <f t="shared" si="16"/>
        <v>4333.22</v>
      </c>
      <c r="O47" s="4"/>
    </row>
    <row r="48" spans="1:15" ht="15" customHeight="1">
      <c r="A48" s="13" t="s">
        <v>18</v>
      </c>
      <c r="B48" s="6">
        <v>64</v>
      </c>
      <c r="C48" s="7">
        <v>389319.28</v>
      </c>
      <c r="D48" s="7">
        <v>106307.19</v>
      </c>
      <c r="E48" s="7">
        <v>7244.8</v>
      </c>
      <c r="F48" s="22">
        <f t="shared" ref="F48:F56" si="18">SUM(C48:E48)</f>
        <v>502871.27</v>
      </c>
      <c r="G48" s="25">
        <v>3</v>
      </c>
      <c r="H48" s="32">
        <v>180</v>
      </c>
      <c r="I48" s="41">
        <v>4</v>
      </c>
      <c r="J48" s="35">
        <v>2196</v>
      </c>
      <c r="K48" s="45">
        <v>5</v>
      </c>
      <c r="L48" s="38">
        <v>-254.5</v>
      </c>
      <c r="M48" s="49">
        <f t="shared" si="12"/>
        <v>7</v>
      </c>
      <c r="N48" s="30">
        <f t="shared" si="12"/>
        <v>2376</v>
      </c>
      <c r="O48" s="4"/>
    </row>
    <row r="49" spans="1:15" ht="15" customHeight="1">
      <c r="A49" s="13" t="s">
        <v>19</v>
      </c>
      <c r="B49" s="6">
        <v>0</v>
      </c>
      <c r="C49" s="7">
        <v>0</v>
      </c>
      <c r="D49" s="7">
        <v>0</v>
      </c>
      <c r="E49" s="7">
        <v>0</v>
      </c>
      <c r="F49" s="22">
        <f t="shared" si="18"/>
        <v>0</v>
      </c>
      <c r="G49" s="25">
        <v>0</v>
      </c>
      <c r="H49" s="32">
        <v>0</v>
      </c>
      <c r="I49" s="41">
        <v>0</v>
      </c>
      <c r="J49" s="35">
        <v>0</v>
      </c>
      <c r="K49" s="45">
        <v>0</v>
      </c>
      <c r="L49" s="38">
        <v>0</v>
      </c>
      <c r="M49" s="49">
        <f t="shared" si="12"/>
        <v>0</v>
      </c>
      <c r="N49" s="30">
        <f t="shared" si="12"/>
        <v>0</v>
      </c>
      <c r="O49" s="4"/>
    </row>
    <row r="50" spans="1:15" ht="15" customHeight="1">
      <c r="A50" s="13" t="s">
        <v>20</v>
      </c>
      <c r="B50" s="6">
        <v>0</v>
      </c>
      <c r="C50" s="7">
        <v>0</v>
      </c>
      <c r="D50" s="7">
        <v>0</v>
      </c>
      <c r="E50" s="7">
        <v>0</v>
      </c>
      <c r="F50" s="22">
        <f t="shared" si="18"/>
        <v>0</v>
      </c>
      <c r="G50" s="25">
        <v>0</v>
      </c>
      <c r="H50" s="32">
        <v>0</v>
      </c>
      <c r="I50" s="41">
        <v>0</v>
      </c>
      <c r="J50" s="35">
        <v>0</v>
      </c>
      <c r="K50" s="45">
        <v>0</v>
      </c>
      <c r="L50" s="38">
        <v>0</v>
      </c>
      <c r="M50" s="49">
        <f t="shared" si="12"/>
        <v>0</v>
      </c>
      <c r="N50" s="30">
        <f t="shared" si="12"/>
        <v>0</v>
      </c>
      <c r="O50" s="4"/>
    </row>
    <row r="51" spans="1:15" ht="15" customHeight="1">
      <c r="A51" s="13" t="s">
        <v>21</v>
      </c>
      <c r="B51" s="6">
        <v>0</v>
      </c>
      <c r="C51" s="7">
        <v>0</v>
      </c>
      <c r="D51" s="7">
        <v>0</v>
      </c>
      <c r="E51" s="7">
        <v>0</v>
      </c>
      <c r="F51" s="22">
        <f t="shared" si="18"/>
        <v>0</v>
      </c>
      <c r="G51" s="25">
        <v>0</v>
      </c>
      <c r="H51" s="32">
        <v>0</v>
      </c>
      <c r="I51" s="41">
        <v>0</v>
      </c>
      <c r="J51" s="35">
        <v>0</v>
      </c>
      <c r="K51" s="45">
        <v>0</v>
      </c>
      <c r="L51" s="38">
        <v>0</v>
      </c>
      <c r="M51" s="49">
        <f t="shared" si="12"/>
        <v>0</v>
      </c>
      <c r="N51" s="30">
        <f t="shared" si="12"/>
        <v>0</v>
      </c>
      <c r="O51" s="4"/>
    </row>
    <row r="52" spans="1:15" ht="15" customHeight="1">
      <c r="A52" s="13" t="s">
        <v>22</v>
      </c>
      <c r="B52" s="6">
        <v>0</v>
      </c>
      <c r="C52" s="7">
        <v>0</v>
      </c>
      <c r="D52" s="7">
        <v>0</v>
      </c>
      <c r="E52" s="7">
        <v>0</v>
      </c>
      <c r="F52" s="22">
        <f t="shared" si="18"/>
        <v>0</v>
      </c>
      <c r="G52" s="25">
        <v>0</v>
      </c>
      <c r="H52" s="32">
        <v>0</v>
      </c>
      <c r="I52" s="41">
        <v>0</v>
      </c>
      <c r="J52" s="35">
        <v>0</v>
      </c>
      <c r="K52" s="45">
        <v>0</v>
      </c>
      <c r="L52" s="38">
        <v>0</v>
      </c>
      <c r="M52" s="49">
        <f t="shared" si="12"/>
        <v>0</v>
      </c>
      <c r="N52" s="30">
        <f t="shared" si="12"/>
        <v>0</v>
      </c>
      <c r="O52" s="4"/>
    </row>
    <row r="53" spans="1:15" ht="15" customHeight="1">
      <c r="A53" s="13" t="s">
        <v>23</v>
      </c>
      <c r="B53" s="6">
        <v>0</v>
      </c>
      <c r="C53" s="7">
        <v>0</v>
      </c>
      <c r="D53" s="7">
        <v>0</v>
      </c>
      <c r="E53" s="7">
        <v>0</v>
      </c>
      <c r="F53" s="22">
        <f t="shared" si="18"/>
        <v>0</v>
      </c>
      <c r="G53" s="25">
        <v>0</v>
      </c>
      <c r="H53" s="32">
        <v>0</v>
      </c>
      <c r="I53" s="41">
        <v>0</v>
      </c>
      <c r="J53" s="35">
        <v>0</v>
      </c>
      <c r="K53" s="45">
        <v>0</v>
      </c>
      <c r="L53" s="38">
        <v>0</v>
      </c>
      <c r="M53" s="49">
        <f t="shared" si="12"/>
        <v>0</v>
      </c>
      <c r="N53" s="30">
        <f t="shared" si="12"/>
        <v>0</v>
      </c>
      <c r="O53" s="4"/>
    </row>
    <row r="54" spans="1:15" ht="15" customHeight="1">
      <c r="A54" s="13" t="s">
        <v>24</v>
      </c>
      <c r="B54" s="6">
        <v>3</v>
      </c>
      <c r="C54" s="7">
        <v>11506.03</v>
      </c>
      <c r="D54" s="7">
        <v>924</v>
      </c>
      <c r="E54" s="7">
        <v>374.35</v>
      </c>
      <c r="F54" s="22">
        <f t="shared" si="18"/>
        <v>12804.380000000001</v>
      </c>
      <c r="G54" s="29">
        <v>2</v>
      </c>
      <c r="H54" s="32">
        <v>1957.22</v>
      </c>
      <c r="I54" s="41">
        <v>0</v>
      </c>
      <c r="J54" s="35">
        <v>0</v>
      </c>
      <c r="K54" s="45">
        <v>1</v>
      </c>
      <c r="L54" s="38">
        <v>-33770.620000000003</v>
      </c>
      <c r="M54" s="49">
        <f t="shared" si="12"/>
        <v>2</v>
      </c>
      <c r="N54" s="30">
        <f t="shared" si="12"/>
        <v>1957.22</v>
      </c>
      <c r="O54" s="4"/>
    </row>
    <row r="55" spans="1:15" ht="15" customHeight="1">
      <c r="A55" s="13" t="s">
        <v>25</v>
      </c>
      <c r="B55" s="6">
        <v>0</v>
      </c>
      <c r="C55" s="7">
        <v>0</v>
      </c>
      <c r="D55" s="7">
        <v>0</v>
      </c>
      <c r="E55" s="7">
        <v>0</v>
      </c>
      <c r="F55" s="22">
        <f t="shared" si="18"/>
        <v>0</v>
      </c>
      <c r="G55" s="25">
        <v>0</v>
      </c>
      <c r="H55" s="32">
        <v>0</v>
      </c>
      <c r="I55" s="41">
        <v>0</v>
      </c>
      <c r="J55" s="35">
        <v>0</v>
      </c>
      <c r="K55" s="45">
        <v>0</v>
      </c>
      <c r="L55" s="38">
        <v>0</v>
      </c>
      <c r="M55" s="49">
        <f t="shared" si="12"/>
        <v>0</v>
      </c>
      <c r="N55" s="30">
        <f t="shared" si="12"/>
        <v>0</v>
      </c>
      <c r="O55" s="4"/>
    </row>
    <row r="56" spans="1:15" ht="15" customHeight="1">
      <c r="A56" s="13" t="s">
        <v>26</v>
      </c>
      <c r="B56" s="14">
        <v>0</v>
      </c>
      <c r="C56" s="15">
        <v>0</v>
      </c>
      <c r="D56" s="15">
        <v>0</v>
      </c>
      <c r="E56" s="15">
        <v>0</v>
      </c>
      <c r="F56" s="22">
        <f t="shared" si="18"/>
        <v>0</v>
      </c>
      <c r="G56" s="26">
        <v>0</v>
      </c>
      <c r="H56" s="33">
        <v>0</v>
      </c>
      <c r="I56" s="42">
        <v>0</v>
      </c>
      <c r="J56" s="36">
        <v>0</v>
      </c>
      <c r="K56" s="46">
        <v>0</v>
      </c>
      <c r="L56" s="39">
        <v>0</v>
      </c>
      <c r="M56" s="49">
        <f t="shared" si="12"/>
        <v>0</v>
      </c>
      <c r="N56" s="30">
        <f t="shared" si="12"/>
        <v>0</v>
      </c>
      <c r="O56" s="4"/>
    </row>
    <row r="57" spans="1:15" ht="15" customHeight="1">
      <c r="A57" s="20" t="s">
        <v>31</v>
      </c>
      <c r="B57" s="17">
        <f>SUM(B58:B66)</f>
        <v>69</v>
      </c>
      <c r="C57" s="18">
        <f>SUM(C58:C66)</f>
        <v>465220.82</v>
      </c>
      <c r="D57" s="18">
        <f>SUM(D58:D66)</f>
        <v>98641.76</v>
      </c>
      <c r="E57" s="18">
        <f>SUM(E58:E66)</f>
        <v>7495.05</v>
      </c>
      <c r="F57" s="24">
        <f t="shared" ref="F57:N57" si="19">SUM(F58:F66)</f>
        <v>571357.63</v>
      </c>
      <c r="G57" s="27">
        <f t="shared" ref="G57:L57" si="20">SUM(G58:G66)</f>
        <v>7</v>
      </c>
      <c r="H57" s="34">
        <f t="shared" si="20"/>
        <v>13867.23</v>
      </c>
      <c r="I57" s="43">
        <f>SUM(I58:I66)</f>
        <v>0</v>
      </c>
      <c r="J57" s="37">
        <f>SUM(J58:J66)</f>
        <v>0</v>
      </c>
      <c r="K57" s="47">
        <f t="shared" si="20"/>
        <v>7</v>
      </c>
      <c r="L57" s="40">
        <f t="shared" si="20"/>
        <v>-56859.37</v>
      </c>
      <c r="M57" s="50">
        <f t="shared" si="19"/>
        <v>7</v>
      </c>
      <c r="N57" s="31">
        <f t="shared" si="19"/>
        <v>13867.23</v>
      </c>
      <c r="O57" s="4"/>
    </row>
    <row r="58" spans="1:15" ht="15" customHeight="1">
      <c r="A58" s="13" t="s">
        <v>18</v>
      </c>
      <c r="B58" s="9">
        <v>68</v>
      </c>
      <c r="C58" s="10">
        <v>455757.23</v>
      </c>
      <c r="D58" s="10">
        <v>97071.84</v>
      </c>
      <c r="E58" s="10">
        <v>7435.05</v>
      </c>
      <c r="F58" s="22">
        <f t="shared" ref="F58:F66" si="21">SUM(C58:E58)</f>
        <v>560264.12</v>
      </c>
      <c r="G58" s="29">
        <v>6</v>
      </c>
      <c r="H58" s="32">
        <v>13667.23</v>
      </c>
      <c r="I58" s="41">
        <v>0</v>
      </c>
      <c r="J58" s="35">
        <v>0</v>
      </c>
      <c r="K58" s="45">
        <v>7</v>
      </c>
      <c r="L58" s="38">
        <v>-56859.37</v>
      </c>
      <c r="M58" s="49">
        <f t="shared" si="12"/>
        <v>6</v>
      </c>
      <c r="N58" s="30">
        <f t="shared" si="12"/>
        <v>13667.23</v>
      </c>
      <c r="O58" s="4"/>
    </row>
    <row r="59" spans="1:15" ht="15" customHeight="1">
      <c r="A59" s="13" t="s">
        <v>19</v>
      </c>
      <c r="B59" s="9">
        <v>0</v>
      </c>
      <c r="C59" s="10">
        <v>0</v>
      </c>
      <c r="D59" s="10">
        <v>0</v>
      </c>
      <c r="E59" s="10">
        <v>0</v>
      </c>
      <c r="F59" s="22">
        <f t="shared" si="21"/>
        <v>0</v>
      </c>
      <c r="G59" s="29">
        <v>1</v>
      </c>
      <c r="H59" s="32">
        <v>200</v>
      </c>
      <c r="I59" s="41">
        <v>0</v>
      </c>
      <c r="J59" s="35">
        <v>0</v>
      </c>
      <c r="K59" s="45">
        <v>0</v>
      </c>
      <c r="L59" s="38">
        <v>0</v>
      </c>
      <c r="M59" s="49">
        <f t="shared" si="12"/>
        <v>1</v>
      </c>
      <c r="N59" s="30">
        <f t="shared" si="12"/>
        <v>200</v>
      </c>
      <c r="O59" s="4"/>
    </row>
    <row r="60" spans="1:15" ht="15" customHeight="1">
      <c r="A60" s="13" t="s">
        <v>20</v>
      </c>
      <c r="B60" s="9">
        <v>0</v>
      </c>
      <c r="C60" s="10">
        <v>0</v>
      </c>
      <c r="D60" s="10">
        <v>0</v>
      </c>
      <c r="E60" s="10">
        <v>0</v>
      </c>
      <c r="F60" s="22">
        <f t="shared" si="21"/>
        <v>0</v>
      </c>
      <c r="G60" s="29">
        <v>0</v>
      </c>
      <c r="H60" s="32">
        <v>0</v>
      </c>
      <c r="I60" s="41">
        <v>0</v>
      </c>
      <c r="J60" s="35">
        <v>0</v>
      </c>
      <c r="K60" s="45">
        <v>0</v>
      </c>
      <c r="L60" s="38">
        <v>0</v>
      </c>
      <c r="M60" s="49">
        <f t="shared" si="12"/>
        <v>0</v>
      </c>
      <c r="N60" s="30">
        <f t="shared" si="12"/>
        <v>0</v>
      </c>
      <c r="O60" s="4"/>
    </row>
    <row r="61" spans="1:15" ht="15" customHeight="1">
      <c r="A61" s="13" t="s">
        <v>21</v>
      </c>
      <c r="B61" s="9">
        <v>0</v>
      </c>
      <c r="C61" s="10">
        <v>0</v>
      </c>
      <c r="D61" s="10">
        <v>0</v>
      </c>
      <c r="E61" s="10">
        <v>0</v>
      </c>
      <c r="F61" s="22">
        <f t="shared" si="21"/>
        <v>0</v>
      </c>
      <c r="G61" s="29">
        <v>0</v>
      </c>
      <c r="H61" s="32">
        <v>0</v>
      </c>
      <c r="I61" s="41">
        <v>0</v>
      </c>
      <c r="J61" s="35">
        <v>0</v>
      </c>
      <c r="K61" s="45">
        <v>0</v>
      </c>
      <c r="L61" s="38">
        <v>0</v>
      </c>
      <c r="M61" s="49">
        <f t="shared" si="12"/>
        <v>0</v>
      </c>
      <c r="N61" s="30">
        <f t="shared" si="12"/>
        <v>0</v>
      </c>
      <c r="O61" s="4"/>
    </row>
    <row r="62" spans="1:15" ht="15" customHeight="1">
      <c r="A62" s="13" t="s">
        <v>22</v>
      </c>
      <c r="B62" s="9">
        <v>0</v>
      </c>
      <c r="C62" s="10">
        <v>0</v>
      </c>
      <c r="D62" s="10">
        <v>0</v>
      </c>
      <c r="E62" s="10">
        <v>0</v>
      </c>
      <c r="F62" s="22">
        <f t="shared" si="21"/>
        <v>0</v>
      </c>
      <c r="G62" s="29">
        <v>0</v>
      </c>
      <c r="H62" s="32">
        <v>0</v>
      </c>
      <c r="I62" s="41">
        <v>0</v>
      </c>
      <c r="J62" s="35">
        <v>0</v>
      </c>
      <c r="K62" s="45">
        <v>0</v>
      </c>
      <c r="L62" s="38">
        <v>0</v>
      </c>
      <c r="M62" s="49">
        <f t="shared" si="12"/>
        <v>0</v>
      </c>
      <c r="N62" s="30">
        <f t="shared" si="12"/>
        <v>0</v>
      </c>
      <c r="O62" s="4"/>
    </row>
    <row r="63" spans="1:15" ht="15" customHeight="1">
      <c r="A63" s="13" t="s">
        <v>23</v>
      </c>
      <c r="B63" s="9">
        <v>0</v>
      </c>
      <c r="C63" s="10">
        <v>0</v>
      </c>
      <c r="D63" s="10">
        <v>0</v>
      </c>
      <c r="E63" s="10">
        <v>0</v>
      </c>
      <c r="F63" s="22">
        <f t="shared" si="21"/>
        <v>0</v>
      </c>
      <c r="G63" s="29">
        <v>0</v>
      </c>
      <c r="H63" s="32">
        <v>0</v>
      </c>
      <c r="I63" s="41">
        <v>0</v>
      </c>
      <c r="J63" s="35">
        <v>0</v>
      </c>
      <c r="K63" s="45">
        <v>0</v>
      </c>
      <c r="L63" s="38">
        <v>0</v>
      </c>
      <c r="M63" s="49">
        <f t="shared" si="12"/>
        <v>0</v>
      </c>
      <c r="N63" s="30">
        <f t="shared" si="12"/>
        <v>0</v>
      </c>
      <c r="O63" s="4"/>
    </row>
    <row r="64" spans="1:15" ht="15" customHeight="1">
      <c r="A64" s="13" t="s">
        <v>24</v>
      </c>
      <c r="B64" s="9">
        <v>1</v>
      </c>
      <c r="C64" s="10">
        <v>9463.59</v>
      </c>
      <c r="D64" s="10">
        <v>1569.92</v>
      </c>
      <c r="E64" s="10">
        <v>60</v>
      </c>
      <c r="F64" s="22">
        <f t="shared" si="21"/>
        <v>11093.51</v>
      </c>
      <c r="G64" s="29">
        <v>0</v>
      </c>
      <c r="H64" s="32">
        <v>0</v>
      </c>
      <c r="I64" s="41">
        <v>0</v>
      </c>
      <c r="J64" s="35">
        <v>0</v>
      </c>
      <c r="K64" s="45">
        <v>0</v>
      </c>
      <c r="L64" s="38">
        <v>0</v>
      </c>
      <c r="M64" s="49">
        <f t="shared" si="12"/>
        <v>0</v>
      </c>
      <c r="N64" s="30">
        <f t="shared" si="12"/>
        <v>0</v>
      </c>
      <c r="O64" s="4"/>
    </row>
    <row r="65" spans="1:15" ht="15" customHeight="1">
      <c r="A65" s="13" t="s">
        <v>25</v>
      </c>
      <c r="B65" s="9">
        <v>0</v>
      </c>
      <c r="C65" s="10">
        <v>0</v>
      </c>
      <c r="D65" s="10">
        <v>0</v>
      </c>
      <c r="E65" s="10">
        <v>0</v>
      </c>
      <c r="F65" s="22">
        <f t="shared" si="21"/>
        <v>0</v>
      </c>
      <c r="G65" s="29">
        <v>0</v>
      </c>
      <c r="H65" s="32">
        <v>0</v>
      </c>
      <c r="I65" s="41">
        <v>0</v>
      </c>
      <c r="J65" s="35">
        <v>0</v>
      </c>
      <c r="K65" s="45">
        <v>0</v>
      </c>
      <c r="L65" s="38">
        <v>0</v>
      </c>
      <c r="M65" s="49">
        <f t="shared" si="12"/>
        <v>0</v>
      </c>
      <c r="N65" s="30">
        <f t="shared" si="12"/>
        <v>0</v>
      </c>
      <c r="O65" s="4"/>
    </row>
    <row r="66" spans="1:15" ht="15" customHeight="1">
      <c r="A66" s="91" t="s">
        <v>26</v>
      </c>
      <c r="B66" s="11">
        <v>0</v>
      </c>
      <c r="C66" s="12">
        <v>0</v>
      </c>
      <c r="D66" s="12">
        <v>0</v>
      </c>
      <c r="E66" s="12">
        <v>0</v>
      </c>
      <c r="F66" s="90">
        <f t="shared" si="21"/>
        <v>0</v>
      </c>
      <c r="G66" s="52">
        <v>0</v>
      </c>
      <c r="H66" s="53">
        <v>0</v>
      </c>
      <c r="I66" s="54">
        <v>0</v>
      </c>
      <c r="J66" s="55">
        <v>0</v>
      </c>
      <c r="K66" s="56">
        <v>0</v>
      </c>
      <c r="L66" s="57">
        <v>0</v>
      </c>
      <c r="M66" s="49">
        <f t="shared" si="12"/>
        <v>0</v>
      </c>
      <c r="N66" s="30">
        <f t="shared" si="12"/>
        <v>0</v>
      </c>
      <c r="O66" s="4"/>
    </row>
    <row r="67" spans="1:15" ht="15" customHeight="1">
      <c r="A67" s="102" t="s">
        <v>32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103">
        <f>M57+M47+M37+M27+M17+M7</f>
        <v>587</v>
      </c>
      <c r="N67" s="104">
        <f>N57+N47+N37+N27+N17+N7</f>
        <v>521148.65</v>
      </c>
      <c r="O67"/>
    </row>
    <row r="68" spans="1:15" ht="15" customHeight="1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15" customHeight="1">
      <c r="B69" s="114" t="s">
        <v>33</v>
      </c>
      <c r="C69" s="114"/>
      <c r="D69" s="114"/>
      <c r="E69" s="114"/>
      <c r="F69" s="114"/>
      <c r="G69" s="115" t="s">
        <v>34</v>
      </c>
      <c r="H69" s="114"/>
      <c r="I69" s="114"/>
      <c r="J69" s="114"/>
      <c r="K69" s="114"/>
      <c r="L69" s="4"/>
      <c r="M69"/>
      <c r="N69"/>
      <c r="O69"/>
    </row>
    <row r="70" spans="1:15" ht="15" customHeight="1">
      <c r="A70" s="83"/>
      <c r="B70" s="71" t="s">
        <v>4</v>
      </c>
      <c r="C70" s="84" t="s">
        <v>5</v>
      </c>
      <c r="D70" s="84" t="s">
        <v>6</v>
      </c>
      <c r="E70" s="84" t="s">
        <v>7</v>
      </c>
      <c r="F70" s="85" t="s">
        <v>8</v>
      </c>
      <c r="G70" s="82" t="s">
        <v>35</v>
      </c>
      <c r="H70" s="84" t="s">
        <v>5</v>
      </c>
      <c r="I70" s="84" t="s">
        <v>6</v>
      </c>
      <c r="J70" s="84" t="s">
        <v>7</v>
      </c>
      <c r="K70" s="85" t="s">
        <v>8</v>
      </c>
      <c r="L70" s="4"/>
      <c r="M70"/>
      <c r="N70"/>
      <c r="O70"/>
    </row>
    <row r="71" spans="1:15" ht="15" customHeight="1">
      <c r="A71" s="78" t="s">
        <v>17</v>
      </c>
      <c r="B71" s="63">
        <f>SUM(B72:B80)</f>
        <v>68</v>
      </c>
      <c r="C71" s="18">
        <f>SUM(C72:C80)</f>
        <v>78617.52</v>
      </c>
      <c r="D71" s="18">
        <f>SUM(D72:D80)</f>
        <v>9877.2000000000007</v>
      </c>
      <c r="E71" s="18">
        <f>SUM(E72:E80)</f>
        <v>1163.05</v>
      </c>
      <c r="F71" s="23">
        <f t="shared" ref="F71" si="22">SUM(F72:F80)</f>
        <v>89657.77</v>
      </c>
      <c r="G71" s="88">
        <f>SUM(G72:G80)</f>
        <v>91</v>
      </c>
      <c r="H71" s="18">
        <v>0</v>
      </c>
      <c r="I71" s="18">
        <v>0</v>
      </c>
      <c r="J71" s="18">
        <v>0</v>
      </c>
      <c r="K71" s="23">
        <v>0</v>
      </c>
      <c r="L71" s="4"/>
      <c r="M71"/>
      <c r="N71"/>
      <c r="O71"/>
    </row>
    <row r="72" spans="1:15" ht="15" customHeight="1">
      <c r="A72" s="13" t="s">
        <v>18</v>
      </c>
      <c r="B72" s="58">
        <v>67</v>
      </c>
      <c r="C72" s="59">
        <v>78321.31</v>
      </c>
      <c r="D72" s="59">
        <v>9858.35</v>
      </c>
      <c r="E72" s="59">
        <v>1163.05</v>
      </c>
      <c r="F72" s="64">
        <f t="shared" ref="F72:F80" si="23">SUM(C72:E72)</f>
        <v>89342.71</v>
      </c>
      <c r="G72" s="65">
        <v>85</v>
      </c>
      <c r="H72" s="7">
        <v>0</v>
      </c>
      <c r="I72" s="7">
        <v>0</v>
      </c>
      <c r="J72" s="7">
        <v>0</v>
      </c>
      <c r="K72" s="22">
        <v>0</v>
      </c>
      <c r="L72" s="4"/>
      <c r="M72"/>
      <c r="N72"/>
      <c r="O72"/>
    </row>
    <row r="73" spans="1:15" ht="15" customHeight="1">
      <c r="A73" s="13" t="s">
        <v>19</v>
      </c>
      <c r="B73" s="58">
        <v>1</v>
      </c>
      <c r="C73" s="59">
        <v>296.20999999999998</v>
      </c>
      <c r="D73" s="59">
        <v>18.850000000000001</v>
      </c>
      <c r="E73" s="59">
        <v>0</v>
      </c>
      <c r="F73" s="64">
        <f t="shared" si="23"/>
        <v>315.06</v>
      </c>
      <c r="G73" s="65">
        <v>6</v>
      </c>
      <c r="H73" s="7">
        <v>0</v>
      </c>
      <c r="I73" s="7">
        <v>0</v>
      </c>
      <c r="J73" s="7">
        <v>0</v>
      </c>
      <c r="K73" s="22">
        <v>0</v>
      </c>
      <c r="L73" s="4"/>
      <c r="M73"/>
      <c r="N73"/>
      <c r="O73"/>
    </row>
    <row r="74" spans="1:15" ht="15" customHeight="1">
      <c r="A74" s="13" t="s">
        <v>20</v>
      </c>
      <c r="B74" s="58">
        <v>0</v>
      </c>
      <c r="C74" s="59">
        <v>0</v>
      </c>
      <c r="D74" s="59">
        <v>0</v>
      </c>
      <c r="E74" s="59">
        <v>0</v>
      </c>
      <c r="F74" s="64">
        <f t="shared" si="23"/>
        <v>0</v>
      </c>
      <c r="G74" s="65">
        <v>0</v>
      </c>
      <c r="H74" s="7">
        <v>0</v>
      </c>
      <c r="I74" s="7">
        <v>0</v>
      </c>
      <c r="J74" s="7">
        <v>0</v>
      </c>
      <c r="K74" s="22">
        <v>0</v>
      </c>
      <c r="L74" s="4"/>
      <c r="M74"/>
      <c r="N74"/>
      <c r="O74"/>
    </row>
    <row r="75" spans="1:15" ht="15" customHeight="1">
      <c r="A75" s="13" t="s">
        <v>21</v>
      </c>
      <c r="B75" s="58">
        <v>0</v>
      </c>
      <c r="C75" s="59">
        <v>0</v>
      </c>
      <c r="D75" s="59">
        <v>0</v>
      </c>
      <c r="E75" s="59">
        <v>0</v>
      </c>
      <c r="F75" s="64">
        <f t="shared" si="23"/>
        <v>0</v>
      </c>
      <c r="G75" s="65">
        <v>0</v>
      </c>
      <c r="H75" s="7">
        <v>0</v>
      </c>
      <c r="I75" s="7">
        <v>0</v>
      </c>
      <c r="J75" s="7">
        <v>0</v>
      </c>
      <c r="K75" s="22">
        <v>0</v>
      </c>
      <c r="L75" s="4"/>
      <c r="M75"/>
      <c r="N75"/>
      <c r="O75"/>
    </row>
    <row r="76" spans="1:15" ht="15" customHeight="1">
      <c r="A76" s="13" t="s">
        <v>22</v>
      </c>
      <c r="B76" s="58">
        <v>0</v>
      </c>
      <c r="C76" s="59">
        <v>0</v>
      </c>
      <c r="D76" s="59">
        <v>0</v>
      </c>
      <c r="E76" s="59">
        <v>0</v>
      </c>
      <c r="F76" s="64">
        <f t="shared" si="23"/>
        <v>0</v>
      </c>
      <c r="G76" s="65">
        <v>0</v>
      </c>
      <c r="H76" s="7">
        <v>0</v>
      </c>
      <c r="I76" s="7">
        <v>0</v>
      </c>
      <c r="J76" s="7">
        <v>0</v>
      </c>
      <c r="K76" s="22">
        <v>0</v>
      </c>
      <c r="L76" s="4"/>
      <c r="M76"/>
      <c r="N76"/>
      <c r="O76"/>
    </row>
    <row r="77" spans="1:15" ht="15" customHeight="1">
      <c r="A77" s="13" t="s">
        <v>23</v>
      </c>
      <c r="B77" s="58">
        <v>0</v>
      </c>
      <c r="C77" s="59">
        <v>0</v>
      </c>
      <c r="D77" s="59">
        <v>0</v>
      </c>
      <c r="E77" s="59">
        <v>0</v>
      </c>
      <c r="F77" s="64">
        <f t="shared" si="23"/>
        <v>0</v>
      </c>
      <c r="G77" s="65">
        <v>0</v>
      </c>
      <c r="H77" s="7">
        <v>0</v>
      </c>
      <c r="I77" s="7">
        <v>0</v>
      </c>
      <c r="J77" s="7">
        <v>0</v>
      </c>
      <c r="K77" s="22">
        <v>0</v>
      </c>
      <c r="L77" s="4"/>
      <c r="M77"/>
      <c r="N77"/>
      <c r="O77"/>
    </row>
    <row r="78" spans="1:15" ht="15" customHeight="1">
      <c r="A78" s="13" t="s">
        <v>24</v>
      </c>
      <c r="B78" s="58">
        <v>0</v>
      </c>
      <c r="C78" s="59">
        <v>0</v>
      </c>
      <c r="D78" s="59">
        <v>0</v>
      </c>
      <c r="E78" s="59">
        <v>0</v>
      </c>
      <c r="F78" s="64">
        <f t="shared" si="23"/>
        <v>0</v>
      </c>
      <c r="G78" s="65">
        <v>0</v>
      </c>
      <c r="H78" s="7">
        <v>0</v>
      </c>
      <c r="I78" s="7">
        <v>0</v>
      </c>
      <c r="J78" s="7">
        <v>0</v>
      </c>
      <c r="K78" s="22">
        <v>0</v>
      </c>
      <c r="L78" s="4"/>
      <c r="M78"/>
      <c r="N78"/>
      <c r="O78"/>
    </row>
    <row r="79" spans="1:15" ht="15" customHeight="1">
      <c r="A79" s="13" t="s">
        <v>25</v>
      </c>
      <c r="B79" s="58">
        <v>0</v>
      </c>
      <c r="C79" s="59">
        <v>0</v>
      </c>
      <c r="D79" s="59">
        <v>0</v>
      </c>
      <c r="E79" s="59">
        <v>0</v>
      </c>
      <c r="F79" s="64">
        <f t="shared" si="23"/>
        <v>0</v>
      </c>
      <c r="G79" s="65">
        <v>0</v>
      </c>
      <c r="H79" s="7">
        <v>0</v>
      </c>
      <c r="I79" s="7">
        <v>0</v>
      </c>
      <c r="J79" s="7">
        <v>0</v>
      </c>
      <c r="K79" s="22">
        <v>0</v>
      </c>
      <c r="L79" s="4"/>
      <c r="M79"/>
      <c r="N79"/>
      <c r="O79"/>
    </row>
    <row r="80" spans="1:15" ht="15" customHeight="1">
      <c r="A80" s="91" t="s">
        <v>26</v>
      </c>
      <c r="B80" s="14">
        <v>0</v>
      </c>
      <c r="C80" s="15">
        <v>0</v>
      </c>
      <c r="D80" s="15">
        <v>0</v>
      </c>
      <c r="E80" s="15">
        <v>0</v>
      </c>
      <c r="F80" s="64">
        <f t="shared" si="23"/>
        <v>0</v>
      </c>
      <c r="G80" s="66">
        <v>0</v>
      </c>
      <c r="H80" s="7">
        <v>0</v>
      </c>
      <c r="I80" s="7">
        <v>0</v>
      </c>
      <c r="J80" s="7">
        <v>0</v>
      </c>
      <c r="K80" s="22">
        <v>0</v>
      </c>
      <c r="L80" s="4"/>
      <c r="M80"/>
      <c r="N80"/>
      <c r="O80"/>
    </row>
    <row r="81" spans="1:15" ht="15" customHeight="1">
      <c r="A81" s="16" t="s">
        <v>27</v>
      </c>
      <c r="B81" s="63">
        <f>SUM(B82:B90)</f>
        <v>69</v>
      </c>
      <c r="C81" s="18">
        <f>SUM(C82:C90)</f>
        <v>85852.569999999992</v>
      </c>
      <c r="D81" s="18">
        <f>SUM(D82:D90)</f>
        <v>4025.39</v>
      </c>
      <c r="E81" s="18">
        <f>SUM(E82:E90)</f>
        <v>823.05</v>
      </c>
      <c r="F81" s="23">
        <f t="shared" ref="F81" si="24">SUM(F82:F90)</f>
        <v>90701.010000000009</v>
      </c>
      <c r="G81" s="67">
        <f>SUM(G82:G90)</f>
        <v>65</v>
      </c>
      <c r="H81" s="18">
        <v>0</v>
      </c>
      <c r="I81" s="18">
        <v>0</v>
      </c>
      <c r="J81" s="18">
        <v>0</v>
      </c>
      <c r="K81" s="23">
        <v>0</v>
      </c>
      <c r="L81" s="4"/>
      <c r="M81"/>
      <c r="N81"/>
      <c r="O81"/>
    </row>
    <row r="82" spans="1:15" ht="15" customHeight="1">
      <c r="A82" s="13" t="s">
        <v>18</v>
      </c>
      <c r="B82" s="6">
        <v>67</v>
      </c>
      <c r="C82" s="7">
        <v>84843.34</v>
      </c>
      <c r="D82" s="7">
        <v>3958.02</v>
      </c>
      <c r="E82" s="7">
        <v>823.05</v>
      </c>
      <c r="F82" s="22">
        <f t="shared" ref="F82:F90" si="25">SUM(C82:E82)</f>
        <v>89624.41</v>
      </c>
      <c r="G82" s="65">
        <v>59</v>
      </c>
      <c r="H82" s="7">
        <v>0</v>
      </c>
      <c r="I82" s="7">
        <v>0</v>
      </c>
      <c r="J82" s="7">
        <v>0</v>
      </c>
      <c r="K82" s="22">
        <v>0</v>
      </c>
      <c r="L82" s="4"/>
      <c r="M82"/>
      <c r="N82"/>
      <c r="O82"/>
    </row>
    <row r="83" spans="1:15" ht="15" customHeight="1">
      <c r="A83" s="13" t="s">
        <v>19</v>
      </c>
      <c r="B83" s="6">
        <v>2</v>
      </c>
      <c r="C83" s="7">
        <v>1009.23</v>
      </c>
      <c r="D83" s="7">
        <v>67.37</v>
      </c>
      <c r="E83" s="7">
        <v>0</v>
      </c>
      <c r="F83" s="22">
        <f t="shared" si="25"/>
        <v>1076.5999999999999</v>
      </c>
      <c r="G83" s="65">
        <v>6</v>
      </c>
      <c r="H83" s="7">
        <v>0</v>
      </c>
      <c r="I83" s="7">
        <v>0</v>
      </c>
      <c r="J83" s="7">
        <v>0</v>
      </c>
      <c r="K83" s="22">
        <v>0</v>
      </c>
      <c r="L83" s="4"/>
      <c r="M83"/>
      <c r="N83"/>
      <c r="O83"/>
    </row>
    <row r="84" spans="1:15" ht="15" customHeight="1">
      <c r="A84" s="13" t="s">
        <v>20</v>
      </c>
      <c r="B84" s="6">
        <v>0</v>
      </c>
      <c r="C84" s="7">
        <v>0</v>
      </c>
      <c r="D84" s="7">
        <v>0</v>
      </c>
      <c r="E84" s="7">
        <v>0</v>
      </c>
      <c r="F84" s="22">
        <f t="shared" si="25"/>
        <v>0</v>
      </c>
      <c r="G84" s="65">
        <v>0</v>
      </c>
      <c r="H84" s="7">
        <v>0</v>
      </c>
      <c r="I84" s="7">
        <v>0</v>
      </c>
      <c r="J84" s="7">
        <v>0</v>
      </c>
      <c r="K84" s="22">
        <v>0</v>
      </c>
      <c r="L84" s="4"/>
      <c r="M84"/>
      <c r="N84"/>
      <c r="O84"/>
    </row>
    <row r="85" spans="1:15" ht="15" customHeight="1">
      <c r="A85" s="13" t="s">
        <v>21</v>
      </c>
      <c r="B85" s="6">
        <v>0</v>
      </c>
      <c r="C85" s="7">
        <v>0</v>
      </c>
      <c r="D85" s="7">
        <v>0</v>
      </c>
      <c r="E85" s="7">
        <v>0</v>
      </c>
      <c r="F85" s="22">
        <f t="shared" si="25"/>
        <v>0</v>
      </c>
      <c r="G85" s="65">
        <v>0</v>
      </c>
      <c r="H85" s="7">
        <v>0</v>
      </c>
      <c r="I85" s="7">
        <v>0</v>
      </c>
      <c r="J85" s="7">
        <v>0</v>
      </c>
      <c r="K85" s="22">
        <v>0</v>
      </c>
      <c r="L85" s="4"/>
      <c r="M85"/>
      <c r="N85"/>
      <c r="O85"/>
    </row>
    <row r="86" spans="1:15" ht="15" customHeight="1">
      <c r="A86" s="13" t="s">
        <v>22</v>
      </c>
      <c r="B86" s="6">
        <v>0</v>
      </c>
      <c r="C86" s="7">
        <v>0</v>
      </c>
      <c r="D86" s="7">
        <v>0</v>
      </c>
      <c r="E86" s="7">
        <v>0</v>
      </c>
      <c r="F86" s="22">
        <f t="shared" si="25"/>
        <v>0</v>
      </c>
      <c r="G86" s="65">
        <v>0</v>
      </c>
      <c r="H86" s="7">
        <v>0</v>
      </c>
      <c r="I86" s="7">
        <v>0</v>
      </c>
      <c r="J86" s="7">
        <v>0</v>
      </c>
      <c r="K86" s="22">
        <v>0</v>
      </c>
      <c r="L86" s="4"/>
      <c r="M86"/>
      <c r="N86"/>
      <c r="O86"/>
    </row>
    <row r="87" spans="1:15" ht="15" customHeight="1">
      <c r="A87" s="13" t="s">
        <v>23</v>
      </c>
      <c r="B87" s="6">
        <v>0</v>
      </c>
      <c r="C87" s="7">
        <v>0</v>
      </c>
      <c r="D87" s="7">
        <v>0</v>
      </c>
      <c r="E87" s="7">
        <v>0</v>
      </c>
      <c r="F87" s="22">
        <f t="shared" si="25"/>
        <v>0</v>
      </c>
      <c r="G87" s="65">
        <v>0</v>
      </c>
      <c r="H87" s="7">
        <v>0</v>
      </c>
      <c r="I87" s="7">
        <v>0</v>
      </c>
      <c r="J87" s="7">
        <v>0</v>
      </c>
      <c r="K87" s="22">
        <v>0</v>
      </c>
      <c r="L87" s="4"/>
      <c r="M87"/>
      <c r="N87"/>
      <c r="O87"/>
    </row>
    <row r="88" spans="1:15" ht="15" customHeight="1">
      <c r="A88" s="13" t="s">
        <v>24</v>
      </c>
      <c r="B88" s="6">
        <v>0</v>
      </c>
      <c r="C88" s="7">
        <v>0</v>
      </c>
      <c r="D88" s="7">
        <v>0</v>
      </c>
      <c r="E88" s="7">
        <v>0</v>
      </c>
      <c r="F88" s="22">
        <f t="shared" si="25"/>
        <v>0</v>
      </c>
      <c r="G88" s="65">
        <v>0</v>
      </c>
      <c r="H88" s="7">
        <v>0</v>
      </c>
      <c r="I88" s="7">
        <v>0</v>
      </c>
      <c r="J88" s="7">
        <v>0</v>
      </c>
      <c r="K88" s="22">
        <v>0</v>
      </c>
      <c r="L88" s="4"/>
      <c r="M88"/>
      <c r="N88"/>
      <c r="O88"/>
    </row>
    <row r="89" spans="1:15" ht="15" customHeight="1">
      <c r="A89" s="13" t="s">
        <v>25</v>
      </c>
      <c r="B89" s="6">
        <v>0</v>
      </c>
      <c r="C89" s="7">
        <v>0</v>
      </c>
      <c r="D89" s="7">
        <v>0</v>
      </c>
      <c r="E89" s="7">
        <v>0</v>
      </c>
      <c r="F89" s="22">
        <f t="shared" si="25"/>
        <v>0</v>
      </c>
      <c r="G89" s="65">
        <v>0</v>
      </c>
      <c r="H89" s="7">
        <v>0</v>
      </c>
      <c r="I89" s="7">
        <v>0</v>
      </c>
      <c r="J89" s="7">
        <v>0</v>
      </c>
      <c r="K89" s="22">
        <v>0</v>
      </c>
      <c r="L89" s="4"/>
      <c r="M89"/>
      <c r="N89"/>
      <c r="O89"/>
    </row>
    <row r="90" spans="1:15" ht="15" customHeight="1">
      <c r="A90" s="91" t="s">
        <v>26</v>
      </c>
      <c r="B90" s="14">
        <v>0</v>
      </c>
      <c r="C90" s="15">
        <v>0</v>
      </c>
      <c r="D90" s="15">
        <v>0</v>
      </c>
      <c r="E90" s="15">
        <v>0</v>
      </c>
      <c r="F90" s="22">
        <f t="shared" si="25"/>
        <v>0</v>
      </c>
      <c r="G90" s="66">
        <v>0</v>
      </c>
      <c r="H90" s="7">
        <v>0</v>
      </c>
      <c r="I90" s="7">
        <v>0</v>
      </c>
      <c r="J90" s="7">
        <v>0</v>
      </c>
      <c r="K90" s="22">
        <v>0</v>
      </c>
      <c r="L90" s="4"/>
      <c r="M90"/>
      <c r="N90"/>
      <c r="O90"/>
    </row>
    <row r="91" spans="1:15" ht="15" customHeight="1">
      <c r="A91" s="16" t="s">
        <v>28</v>
      </c>
      <c r="B91" s="19">
        <f>SUM(B92:B100)</f>
        <v>72</v>
      </c>
      <c r="C91" s="18">
        <f>SUM(C92:C100)</f>
        <v>60594.68</v>
      </c>
      <c r="D91" s="18">
        <f>SUM(D92:D100)</f>
        <v>2031.51</v>
      </c>
      <c r="E91" s="18">
        <f>SUM(E92:E100)</f>
        <v>274.35000000000002</v>
      </c>
      <c r="F91" s="23">
        <f t="shared" ref="F91" si="26">SUM(F92:F100)</f>
        <v>62900.54</v>
      </c>
      <c r="G91" s="68">
        <f>SUM(G92:G100)</f>
        <v>137</v>
      </c>
      <c r="H91" s="18">
        <v>0</v>
      </c>
      <c r="I91" s="18">
        <v>0</v>
      </c>
      <c r="J91" s="18">
        <v>0</v>
      </c>
      <c r="K91" s="23">
        <v>0</v>
      </c>
      <c r="L91" s="4"/>
      <c r="M91"/>
      <c r="N91"/>
      <c r="O91"/>
    </row>
    <row r="92" spans="1:15" ht="15" customHeight="1">
      <c r="A92" s="13" t="s">
        <v>18</v>
      </c>
      <c r="B92" s="60">
        <v>0</v>
      </c>
      <c r="C92" s="59">
        <v>0</v>
      </c>
      <c r="D92" s="59">
        <v>0</v>
      </c>
      <c r="E92" s="59">
        <v>0</v>
      </c>
      <c r="F92" s="22">
        <f t="shared" ref="F92:F100" si="27">SUM(C92:E92)</f>
        <v>0</v>
      </c>
      <c r="G92" s="65">
        <v>0</v>
      </c>
      <c r="H92" s="7">
        <v>0</v>
      </c>
      <c r="I92" s="7">
        <v>0</v>
      </c>
      <c r="J92" s="7">
        <v>0</v>
      </c>
      <c r="K92" s="22">
        <v>0</v>
      </c>
      <c r="L92" s="4"/>
      <c r="M92"/>
      <c r="N92"/>
      <c r="O92"/>
    </row>
    <row r="93" spans="1:15" ht="15" customHeight="1">
      <c r="A93" s="13" t="s">
        <v>19</v>
      </c>
      <c r="B93" s="60">
        <v>0</v>
      </c>
      <c r="C93" s="59">
        <v>0</v>
      </c>
      <c r="D93" s="59">
        <v>0</v>
      </c>
      <c r="E93" s="59">
        <v>0</v>
      </c>
      <c r="F93" s="22">
        <f t="shared" si="27"/>
        <v>0</v>
      </c>
      <c r="G93" s="65">
        <v>0</v>
      </c>
      <c r="H93" s="7">
        <v>0</v>
      </c>
      <c r="I93" s="7">
        <v>0</v>
      </c>
      <c r="J93" s="7">
        <v>0</v>
      </c>
      <c r="K93" s="22">
        <v>0</v>
      </c>
      <c r="L93" s="4"/>
      <c r="M93"/>
      <c r="N93"/>
      <c r="O93"/>
    </row>
    <row r="94" spans="1:15" ht="15" customHeight="1">
      <c r="A94" s="13" t="s">
        <v>20</v>
      </c>
      <c r="B94" s="60">
        <v>0</v>
      </c>
      <c r="C94" s="59">
        <v>0</v>
      </c>
      <c r="D94" s="59">
        <v>0</v>
      </c>
      <c r="E94" s="59">
        <v>0</v>
      </c>
      <c r="F94" s="22">
        <f>SUM(C94:E94)</f>
        <v>0</v>
      </c>
      <c r="G94" s="65">
        <v>2</v>
      </c>
      <c r="H94" s="7">
        <v>0</v>
      </c>
      <c r="I94" s="7">
        <v>0</v>
      </c>
      <c r="J94" s="7">
        <v>0</v>
      </c>
      <c r="K94" s="22">
        <v>0</v>
      </c>
      <c r="L94" s="4"/>
      <c r="M94"/>
      <c r="N94"/>
      <c r="O94"/>
    </row>
    <row r="95" spans="1:15" ht="15" customHeight="1">
      <c r="A95" s="13" t="s">
        <v>21</v>
      </c>
      <c r="B95" s="60">
        <v>0</v>
      </c>
      <c r="C95" s="59">
        <v>0</v>
      </c>
      <c r="D95" s="59">
        <v>0</v>
      </c>
      <c r="E95" s="59">
        <v>0</v>
      </c>
      <c r="F95" s="22">
        <f>SUM(C95:E95)</f>
        <v>0</v>
      </c>
      <c r="G95" s="65">
        <v>0</v>
      </c>
      <c r="H95" s="7">
        <v>0</v>
      </c>
      <c r="I95" s="7">
        <v>0</v>
      </c>
      <c r="J95" s="7">
        <v>0</v>
      </c>
      <c r="K95" s="22">
        <v>0</v>
      </c>
      <c r="L95" s="4"/>
      <c r="M95"/>
      <c r="N95"/>
      <c r="O95"/>
    </row>
    <row r="96" spans="1:15" ht="15" customHeight="1">
      <c r="A96" s="13" t="s">
        <v>22</v>
      </c>
      <c r="B96" s="60">
        <v>0</v>
      </c>
      <c r="C96" s="59">
        <v>0</v>
      </c>
      <c r="D96" s="59">
        <v>0</v>
      </c>
      <c r="E96" s="59">
        <v>0</v>
      </c>
      <c r="F96" s="22">
        <f t="shared" si="27"/>
        <v>0</v>
      </c>
      <c r="G96" s="65">
        <v>0</v>
      </c>
      <c r="H96" s="7">
        <v>0</v>
      </c>
      <c r="I96" s="7">
        <v>0</v>
      </c>
      <c r="J96" s="7">
        <v>0</v>
      </c>
      <c r="K96" s="22">
        <v>0</v>
      </c>
      <c r="L96" s="4"/>
      <c r="M96"/>
      <c r="N96"/>
      <c r="O96"/>
    </row>
    <row r="97" spans="1:15" ht="15" customHeight="1">
      <c r="A97" s="13" t="s">
        <v>23</v>
      </c>
      <c r="B97" s="60">
        <v>0</v>
      </c>
      <c r="C97" s="59">
        <v>0</v>
      </c>
      <c r="D97" s="59">
        <v>0</v>
      </c>
      <c r="E97" s="59">
        <v>0</v>
      </c>
      <c r="F97" s="22">
        <f t="shared" si="27"/>
        <v>0</v>
      </c>
      <c r="G97" s="65">
        <v>0</v>
      </c>
      <c r="H97" s="7">
        <v>0</v>
      </c>
      <c r="I97" s="7">
        <v>0</v>
      </c>
      <c r="J97" s="7">
        <v>0</v>
      </c>
      <c r="K97" s="22">
        <v>0</v>
      </c>
      <c r="L97" s="4"/>
      <c r="M97"/>
      <c r="N97"/>
      <c r="O97"/>
    </row>
    <row r="98" spans="1:15" ht="15" customHeight="1">
      <c r="A98" s="13" t="s">
        <v>24</v>
      </c>
      <c r="B98" s="60">
        <v>72</v>
      </c>
      <c r="C98" s="59">
        <v>60594.68</v>
      </c>
      <c r="D98" s="59">
        <v>2031.51</v>
      </c>
      <c r="E98" s="59">
        <v>274.35000000000002</v>
      </c>
      <c r="F98" s="22">
        <f t="shared" si="27"/>
        <v>62900.54</v>
      </c>
      <c r="G98" s="65">
        <v>127</v>
      </c>
      <c r="H98" s="7">
        <v>0</v>
      </c>
      <c r="I98" s="7">
        <v>0</v>
      </c>
      <c r="J98" s="7">
        <v>0</v>
      </c>
      <c r="K98" s="22">
        <v>0</v>
      </c>
      <c r="L98" s="4"/>
      <c r="M98"/>
      <c r="N98"/>
      <c r="O98"/>
    </row>
    <row r="99" spans="1:15" ht="15" customHeight="1">
      <c r="A99" s="13" t="s">
        <v>25</v>
      </c>
      <c r="B99" s="60">
        <v>0</v>
      </c>
      <c r="C99" s="59">
        <v>0</v>
      </c>
      <c r="D99" s="59">
        <v>0</v>
      </c>
      <c r="E99" s="59">
        <v>0</v>
      </c>
      <c r="F99" s="22">
        <f t="shared" si="27"/>
        <v>0</v>
      </c>
      <c r="G99" s="65">
        <v>8</v>
      </c>
      <c r="H99" s="7">
        <v>0</v>
      </c>
      <c r="I99" s="7">
        <v>0</v>
      </c>
      <c r="J99" s="7">
        <v>0</v>
      </c>
      <c r="K99" s="22">
        <v>0</v>
      </c>
      <c r="L99" s="4"/>
      <c r="M99"/>
      <c r="N99"/>
      <c r="O99"/>
    </row>
    <row r="100" spans="1:15" ht="15" customHeight="1">
      <c r="A100" s="91" t="s">
        <v>26</v>
      </c>
      <c r="B100" s="61">
        <v>0</v>
      </c>
      <c r="C100" s="62">
        <v>0</v>
      </c>
      <c r="D100" s="62">
        <v>0</v>
      </c>
      <c r="E100" s="62">
        <v>0</v>
      </c>
      <c r="F100" s="22">
        <f t="shared" si="27"/>
        <v>0</v>
      </c>
      <c r="G100" s="66">
        <v>0</v>
      </c>
      <c r="H100" s="7">
        <v>0</v>
      </c>
      <c r="I100" s="7">
        <v>0</v>
      </c>
      <c r="J100" s="7">
        <v>0</v>
      </c>
      <c r="K100" s="22">
        <v>0</v>
      </c>
      <c r="L100" s="4"/>
      <c r="M100"/>
      <c r="N100"/>
      <c r="O100"/>
    </row>
    <row r="101" spans="1:15" ht="15" customHeight="1">
      <c r="A101" s="20" t="s">
        <v>29</v>
      </c>
      <c r="B101" s="63">
        <f>SUM(B102:B110)</f>
        <v>63</v>
      </c>
      <c r="C101" s="18">
        <f>SUM(C102:C110)</f>
        <v>1877964.85</v>
      </c>
      <c r="D101" s="18">
        <f>SUM(D102:D110)</f>
        <v>280964.83999999997</v>
      </c>
      <c r="E101" s="18">
        <f>SUM(E102:E110)</f>
        <v>40907.85</v>
      </c>
      <c r="F101" s="23">
        <f t="shared" ref="F101:K101" si="28">SUM(F102:F110)</f>
        <v>2199837.54</v>
      </c>
      <c r="G101" s="67">
        <f>SUM(G102:G110)</f>
        <v>3</v>
      </c>
      <c r="H101" s="18">
        <f>SUM(H102:H110)</f>
        <v>0</v>
      </c>
      <c r="I101" s="18">
        <f t="shared" si="28"/>
        <v>0</v>
      </c>
      <c r="J101" s="18">
        <f t="shared" si="28"/>
        <v>0</v>
      </c>
      <c r="K101" s="23">
        <f t="shared" si="28"/>
        <v>0</v>
      </c>
      <c r="L101" s="4"/>
      <c r="M101"/>
      <c r="N101"/>
      <c r="O101"/>
    </row>
    <row r="102" spans="1:15" ht="15" customHeight="1">
      <c r="A102" s="13" t="s">
        <v>18</v>
      </c>
      <c r="B102" s="60">
        <v>62</v>
      </c>
      <c r="C102" s="59">
        <v>1855294.34</v>
      </c>
      <c r="D102" s="59">
        <v>268810.53999999998</v>
      </c>
      <c r="E102" s="59">
        <v>40207.699999999997</v>
      </c>
      <c r="F102" s="64">
        <f>SUM(C102:E102)</f>
        <v>2164312.58</v>
      </c>
      <c r="G102" s="69">
        <v>2</v>
      </c>
      <c r="H102" s="7">
        <v>0</v>
      </c>
      <c r="I102" s="7">
        <v>0</v>
      </c>
      <c r="J102" s="7">
        <v>0</v>
      </c>
      <c r="K102" s="22">
        <v>0</v>
      </c>
      <c r="L102" s="4"/>
      <c r="M102"/>
      <c r="N102"/>
      <c r="O102"/>
    </row>
    <row r="103" spans="1:15" ht="15" customHeight="1">
      <c r="A103" s="13" t="s">
        <v>19</v>
      </c>
      <c r="B103" s="60">
        <v>1</v>
      </c>
      <c r="C103" s="59">
        <v>22670.51</v>
      </c>
      <c r="D103" s="59">
        <v>12154.3</v>
      </c>
      <c r="E103" s="59">
        <v>700.15</v>
      </c>
      <c r="F103" s="64">
        <f>SUM(C103:E103)</f>
        <v>35524.959999999999</v>
      </c>
      <c r="G103" s="69">
        <v>1</v>
      </c>
      <c r="H103" s="7">
        <v>0</v>
      </c>
      <c r="I103" s="7">
        <v>0</v>
      </c>
      <c r="J103" s="7">
        <v>0</v>
      </c>
      <c r="K103" s="22">
        <v>0</v>
      </c>
      <c r="L103" s="4"/>
      <c r="M103"/>
      <c r="N103"/>
      <c r="O103"/>
    </row>
    <row r="104" spans="1:15" ht="15" customHeight="1">
      <c r="A104" s="13" t="s">
        <v>20</v>
      </c>
      <c r="B104" s="60">
        <v>0</v>
      </c>
      <c r="C104" s="59">
        <v>0</v>
      </c>
      <c r="D104" s="59">
        <v>0</v>
      </c>
      <c r="E104" s="59">
        <v>0</v>
      </c>
      <c r="F104" s="64">
        <f t="shared" ref="F104:F109" si="29">SUM(C104:E104)</f>
        <v>0</v>
      </c>
      <c r="G104" s="69">
        <v>0</v>
      </c>
      <c r="H104" s="7">
        <v>0</v>
      </c>
      <c r="I104" s="7">
        <v>0</v>
      </c>
      <c r="J104" s="7">
        <v>0</v>
      </c>
      <c r="K104" s="22">
        <v>0</v>
      </c>
      <c r="L104" s="4"/>
      <c r="M104"/>
      <c r="N104"/>
      <c r="O104"/>
    </row>
    <row r="105" spans="1:15" ht="15" customHeight="1">
      <c r="A105" s="13" t="s">
        <v>21</v>
      </c>
      <c r="B105" s="60">
        <v>0</v>
      </c>
      <c r="C105" s="59">
        <v>0</v>
      </c>
      <c r="D105" s="59">
        <v>0</v>
      </c>
      <c r="E105" s="59">
        <v>0</v>
      </c>
      <c r="F105" s="64">
        <f t="shared" si="29"/>
        <v>0</v>
      </c>
      <c r="G105" s="69">
        <v>0</v>
      </c>
      <c r="H105" s="7">
        <v>0</v>
      </c>
      <c r="I105" s="7">
        <v>0</v>
      </c>
      <c r="J105" s="7">
        <v>0</v>
      </c>
      <c r="K105" s="22">
        <v>0</v>
      </c>
      <c r="L105" s="4"/>
      <c r="M105"/>
      <c r="N105"/>
      <c r="O105"/>
    </row>
    <row r="106" spans="1:15" ht="15" customHeight="1">
      <c r="A106" s="13" t="s">
        <v>22</v>
      </c>
      <c r="B106" s="60">
        <v>0</v>
      </c>
      <c r="C106" s="59">
        <v>0</v>
      </c>
      <c r="D106" s="59">
        <v>0</v>
      </c>
      <c r="E106" s="59">
        <v>0</v>
      </c>
      <c r="F106" s="64">
        <f t="shared" si="29"/>
        <v>0</v>
      </c>
      <c r="G106" s="69">
        <v>0</v>
      </c>
      <c r="H106" s="7">
        <v>0</v>
      </c>
      <c r="I106" s="7">
        <v>0</v>
      </c>
      <c r="J106" s="7">
        <v>0</v>
      </c>
      <c r="K106" s="22">
        <v>0</v>
      </c>
      <c r="L106" s="4"/>
      <c r="M106"/>
      <c r="N106"/>
      <c r="O106"/>
    </row>
    <row r="107" spans="1:15" ht="15" customHeight="1">
      <c r="A107" s="13" t="s">
        <v>23</v>
      </c>
      <c r="B107" s="60">
        <v>0</v>
      </c>
      <c r="C107" s="59">
        <v>0</v>
      </c>
      <c r="D107" s="59">
        <v>0</v>
      </c>
      <c r="E107" s="59">
        <v>0</v>
      </c>
      <c r="F107" s="64">
        <f t="shared" si="29"/>
        <v>0</v>
      </c>
      <c r="G107" s="69">
        <v>0</v>
      </c>
      <c r="H107" s="7">
        <v>0</v>
      </c>
      <c r="I107" s="7">
        <v>0</v>
      </c>
      <c r="J107" s="7">
        <v>0</v>
      </c>
      <c r="K107" s="22">
        <v>0</v>
      </c>
      <c r="L107" s="4"/>
      <c r="M107"/>
      <c r="N107"/>
      <c r="O107"/>
    </row>
    <row r="108" spans="1:15" ht="15" customHeight="1">
      <c r="A108" s="13" t="s">
        <v>24</v>
      </c>
      <c r="B108" s="60">
        <v>0</v>
      </c>
      <c r="C108" s="59">
        <v>0</v>
      </c>
      <c r="D108" s="59">
        <v>0</v>
      </c>
      <c r="E108" s="59">
        <v>0</v>
      </c>
      <c r="F108" s="64">
        <f t="shared" si="29"/>
        <v>0</v>
      </c>
      <c r="G108" s="69">
        <v>0</v>
      </c>
      <c r="H108" s="7">
        <v>0</v>
      </c>
      <c r="I108" s="7">
        <v>0</v>
      </c>
      <c r="J108" s="7">
        <v>0</v>
      </c>
      <c r="K108" s="22">
        <v>0</v>
      </c>
      <c r="L108" s="5"/>
      <c r="M108"/>
      <c r="N108"/>
      <c r="O108"/>
    </row>
    <row r="109" spans="1:15" ht="15" customHeight="1">
      <c r="A109" s="13" t="s">
        <v>25</v>
      </c>
      <c r="B109" s="60">
        <v>0</v>
      </c>
      <c r="C109" s="59">
        <v>0</v>
      </c>
      <c r="D109" s="59">
        <v>0</v>
      </c>
      <c r="E109" s="59">
        <v>0</v>
      </c>
      <c r="F109" s="64">
        <f t="shared" si="29"/>
        <v>0</v>
      </c>
      <c r="G109" s="69">
        <v>0</v>
      </c>
      <c r="H109" s="7">
        <v>0</v>
      </c>
      <c r="I109" s="7">
        <v>0</v>
      </c>
      <c r="J109" s="7">
        <v>0</v>
      </c>
      <c r="K109" s="22">
        <v>0</v>
      </c>
      <c r="L109" s="5"/>
      <c r="M109"/>
      <c r="N109"/>
      <c r="O109"/>
    </row>
    <row r="110" spans="1:15" ht="15" customHeight="1">
      <c r="A110" s="91" t="s">
        <v>26</v>
      </c>
      <c r="B110" s="8">
        <v>0</v>
      </c>
      <c r="C110" s="86">
        <v>0</v>
      </c>
      <c r="D110" s="86">
        <v>0</v>
      </c>
      <c r="E110" s="86">
        <v>0</v>
      </c>
      <c r="F110" s="90">
        <f>SUM(C110:E110)</f>
        <v>0</v>
      </c>
      <c r="G110" s="89">
        <v>0</v>
      </c>
      <c r="H110" s="92">
        <v>0</v>
      </c>
      <c r="I110" s="92">
        <v>0</v>
      </c>
      <c r="J110" s="92">
        <v>0</v>
      </c>
      <c r="K110" s="90">
        <v>0</v>
      </c>
      <c r="L110" s="5"/>
      <c r="M110"/>
      <c r="N110"/>
      <c r="O110"/>
    </row>
    <row r="111" spans="1:15" ht="15" customHeight="1">
      <c r="A111" s="16" t="s">
        <v>30</v>
      </c>
      <c r="B111" s="19">
        <f>SUM(B112:B120)</f>
        <v>0</v>
      </c>
      <c r="C111" s="18">
        <f>SUM(C112:C120)</f>
        <v>0</v>
      </c>
      <c r="D111" s="18">
        <f>SUM(D112:D120)</f>
        <v>0</v>
      </c>
      <c r="E111" s="18">
        <f>SUM(E112:E120)</f>
        <v>0</v>
      </c>
      <c r="F111" s="23">
        <f t="shared" ref="F111" si="30">SUM(F112:F120)</f>
        <v>0</v>
      </c>
      <c r="G111" s="68">
        <f>SUM(G112:G120)</f>
        <v>0</v>
      </c>
      <c r="H111" s="18">
        <v>0</v>
      </c>
      <c r="I111" s="18">
        <v>0</v>
      </c>
      <c r="J111" s="18">
        <v>0</v>
      </c>
      <c r="K111" s="23">
        <v>0</v>
      </c>
      <c r="L111" s="4"/>
      <c r="M111"/>
      <c r="N111"/>
      <c r="O111"/>
    </row>
    <row r="112" spans="1:15" ht="15" customHeight="1">
      <c r="A112" s="13" t="s">
        <v>18</v>
      </c>
      <c r="B112" s="60">
        <v>0</v>
      </c>
      <c r="C112" s="59">
        <v>0</v>
      </c>
      <c r="D112" s="59">
        <v>0</v>
      </c>
      <c r="E112" s="59">
        <v>0</v>
      </c>
      <c r="F112" s="22">
        <f t="shared" ref="F112:F120" si="31">SUM(C112:E112)</f>
        <v>0</v>
      </c>
      <c r="G112" s="65">
        <v>0</v>
      </c>
      <c r="H112" s="7">
        <v>0</v>
      </c>
      <c r="I112" s="7">
        <v>0</v>
      </c>
      <c r="J112" s="7">
        <v>0</v>
      </c>
      <c r="K112" s="22">
        <v>0</v>
      </c>
      <c r="L112" s="4"/>
      <c r="M112"/>
      <c r="N112"/>
      <c r="O112"/>
    </row>
    <row r="113" spans="1:15" ht="15" customHeight="1">
      <c r="A113" s="13" t="s">
        <v>19</v>
      </c>
      <c r="B113" s="60">
        <v>0</v>
      </c>
      <c r="C113" s="59">
        <v>0</v>
      </c>
      <c r="D113" s="59">
        <v>0</v>
      </c>
      <c r="E113" s="59">
        <v>0</v>
      </c>
      <c r="F113" s="22">
        <f t="shared" si="31"/>
        <v>0</v>
      </c>
      <c r="G113" s="65">
        <v>0</v>
      </c>
      <c r="H113" s="7">
        <v>0</v>
      </c>
      <c r="I113" s="7">
        <v>0</v>
      </c>
      <c r="J113" s="7">
        <v>0</v>
      </c>
      <c r="K113" s="22">
        <v>0</v>
      </c>
      <c r="L113" s="4"/>
      <c r="M113"/>
      <c r="N113"/>
      <c r="O113"/>
    </row>
    <row r="114" spans="1:15" ht="15" customHeight="1">
      <c r="A114" s="13" t="s">
        <v>20</v>
      </c>
      <c r="B114" s="60">
        <v>0</v>
      </c>
      <c r="C114" s="59">
        <v>0</v>
      </c>
      <c r="D114" s="59">
        <v>0</v>
      </c>
      <c r="E114" s="59">
        <v>0</v>
      </c>
      <c r="F114" s="22">
        <f t="shared" si="31"/>
        <v>0</v>
      </c>
      <c r="G114" s="65">
        <v>0</v>
      </c>
      <c r="H114" s="7">
        <v>0</v>
      </c>
      <c r="I114" s="7">
        <v>0</v>
      </c>
      <c r="J114" s="7">
        <v>0</v>
      </c>
      <c r="K114" s="22">
        <v>0</v>
      </c>
      <c r="L114" s="4"/>
      <c r="M114"/>
      <c r="N114"/>
      <c r="O114"/>
    </row>
    <row r="115" spans="1:15" ht="15" customHeight="1">
      <c r="A115" s="13" t="s">
        <v>21</v>
      </c>
      <c r="B115" s="60">
        <v>0</v>
      </c>
      <c r="C115" s="59">
        <v>0</v>
      </c>
      <c r="D115" s="59">
        <v>0</v>
      </c>
      <c r="E115" s="59">
        <v>0</v>
      </c>
      <c r="F115" s="22">
        <f t="shared" si="31"/>
        <v>0</v>
      </c>
      <c r="G115" s="65">
        <v>0</v>
      </c>
      <c r="H115" s="7">
        <v>0</v>
      </c>
      <c r="I115" s="7">
        <v>0</v>
      </c>
      <c r="J115" s="7">
        <v>0</v>
      </c>
      <c r="K115" s="22">
        <v>0</v>
      </c>
      <c r="L115" s="4"/>
      <c r="M115"/>
      <c r="N115"/>
      <c r="O115"/>
    </row>
    <row r="116" spans="1:15" ht="15" customHeight="1">
      <c r="A116" s="13" t="s">
        <v>22</v>
      </c>
      <c r="B116" s="60">
        <v>0</v>
      </c>
      <c r="C116" s="59">
        <v>0</v>
      </c>
      <c r="D116" s="59">
        <v>0</v>
      </c>
      <c r="E116" s="59">
        <v>0</v>
      </c>
      <c r="F116" s="22">
        <f t="shared" si="31"/>
        <v>0</v>
      </c>
      <c r="G116" s="65">
        <v>0</v>
      </c>
      <c r="H116" s="7">
        <v>0</v>
      </c>
      <c r="I116" s="7">
        <v>0</v>
      </c>
      <c r="J116" s="7">
        <v>0</v>
      </c>
      <c r="K116" s="22">
        <v>0</v>
      </c>
      <c r="L116" s="4"/>
      <c r="M116"/>
      <c r="N116"/>
      <c r="O116"/>
    </row>
    <row r="117" spans="1:15" ht="15" customHeight="1">
      <c r="A117" s="13" t="s">
        <v>23</v>
      </c>
      <c r="B117" s="60">
        <v>0</v>
      </c>
      <c r="C117" s="59">
        <v>0</v>
      </c>
      <c r="D117" s="59">
        <v>0</v>
      </c>
      <c r="E117" s="59">
        <v>0</v>
      </c>
      <c r="F117" s="22">
        <f t="shared" si="31"/>
        <v>0</v>
      </c>
      <c r="G117" s="65">
        <v>0</v>
      </c>
      <c r="H117" s="7">
        <v>0</v>
      </c>
      <c r="I117" s="7">
        <v>0</v>
      </c>
      <c r="J117" s="7">
        <v>0</v>
      </c>
      <c r="K117" s="22">
        <v>0</v>
      </c>
      <c r="L117" s="4"/>
      <c r="M117"/>
      <c r="N117"/>
      <c r="O117"/>
    </row>
    <row r="118" spans="1:15" ht="15" customHeight="1">
      <c r="A118" s="13" t="s">
        <v>24</v>
      </c>
      <c r="B118" s="60">
        <v>0</v>
      </c>
      <c r="C118" s="59">
        <v>0</v>
      </c>
      <c r="D118" s="59">
        <v>0</v>
      </c>
      <c r="E118" s="59">
        <v>0</v>
      </c>
      <c r="F118" s="22">
        <f t="shared" si="31"/>
        <v>0</v>
      </c>
      <c r="G118" s="65">
        <v>0</v>
      </c>
      <c r="H118" s="7">
        <v>0</v>
      </c>
      <c r="I118" s="7">
        <v>0</v>
      </c>
      <c r="J118" s="7">
        <v>0</v>
      </c>
      <c r="K118" s="22">
        <v>0</v>
      </c>
      <c r="L118" s="4"/>
      <c r="M118"/>
      <c r="N118"/>
      <c r="O118"/>
    </row>
    <row r="119" spans="1:15" ht="15" customHeight="1">
      <c r="A119" s="13" t="s">
        <v>25</v>
      </c>
      <c r="B119" s="60">
        <v>0</v>
      </c>
      <c r="C119" s="59">
        <v>0</v>
      </c>
      <c r="D119" s="59">
        <v>0</v>
      </c>
      <c r="E119" s="59">
        <v>0</v>
      </c>
      <c r="F119" s="22">
        <f t="shared" si="31"/>
        <v>0</v>
      </c>
      <c r="G119" s="65">
        <v>0</v>
      </c>
      <c r="H119" s="7">
        <v>0</v>
      </c>
      <c r="I119" s="7">
        <v>0</v>
      </c>
      <c r="J119" s="7">
        <v>0</v>
      </c>
      <c r="K119" s="22">
        <v>0</v>
      </c>
      <c r="L119" s="4"/>
      <c r="M119"/>
      <c r="N119"/>
      <c r="O119"/>
    </row>
    <row r="120" spans="1:15" ht="15" customHeight="1">
      <c r="A120" s="91" t="s">
        <v>26</v>
      </c>
      <c r="B120" s="61">
        <v>0</v>
      </c>
      <c r="C120" s="62">
        <v>0</v>
      </c>
      <c r="D120" s="62">
        <v>0</v>
      </c>
      <c r="E120" s="62">
        <v>0</v>
      </c>
      <c r="F120" s="22">
        <f t="shared" si="31"/>
        <v>0</v>
      </c>
      <c r="G120" s="66">
        <v>0</v>
      </c>
      <c r="H120" s="7">
        <v>0</v>
      </c>
      <c r="I120" s="7">
        <v>0</v>
      </c>
      <c r="J120" s="7">
        <v>0</v>
      </c>
      <c r="K120" s="22">
        <v>0</v>
      </c>
      <c r="L120" s="4"/>
      <c r="M120"/>
      <c r="N120"/>
      <c r="O120"/>
    </row>
    <row r="121" spans="1:15" ht="15" customHeight="1">
      <c r="A121" s="20" t="s">
        <v>31</v>
      </c>
      <c r="B121" s="63">
        <f>SUM(B122:B130)</f>
        <v>0</v>
      </c>
      <c r="C121" s="18">
        <f>SUM(C122:C130)</f>
        <v>0</v>
      </c>
      <c r="D121" s="18">
        <f>SUM(D122:D130)</f>
        <v>0</v>
      </c>
      <c r="E121" s="18">
        <f>SUM(E122:E130)</f>
        <v>0</v>
      </c>
      <c r="F121" s="23">
        <f t="shared" ref="F121:K121" si="32">SUM(F122:F130)</f>
        <v>0</v>
      </c>
      <c r="G121" s="67">
        <f>SUM(G122:G130)</f>
        <v>0</v>
      </c>
      <c r="H121" s="18">
        <f t="shared" si="32"/>
        <v>0</v>
      </c>
      <c r="I121" s="18">
        <f t="shared" si="32"/>
        <v>0</v>
      </c>
      <c r="J121" s="18">
        <f t="shared" si="32"/>
        <v>0</v>
      </c>
      <c r="K121" s="23">
        <f t="shared" si="32"/>
        <v>0</v>
      </c>
      <c r="L121" s="4"/>
      <c r="M121"/>
      <c r="N121"/>
      <c r="O121"/>
    </row>
    <row r="122" spans="1:15" ht="15" customHeight="1">
      <c r="A122" s="13" t="s">
        <v>18</v>
      </c>
      <c r="B122" s="60">
        <v>0</v>
      </c>
      <c r="C122" s="59">
        <v>0</v>
      </c>
      <c r="D122" s="59">
        <v>0</v>
      </c>
      <c r="E122" s="59">
        <v>0</v>
      </c>
      <c r="F122" s="64">
        <f>SUM(C122:E122)</f>
        <v>0</v>
      </c>
      <c r="G122" s="69">
        <v>0</v>
      </c>
      <c r="H122" s="7">
        <v>0</v>
      </c>
      <c r="I122" s="7">
        <v>0</v>
      </c>
      <c r="J122" s="7">
        <v>0</v>
      </c>
      <c r="K122" s="22">
        <v>0</v>
      </c>
      <c r="L122" s="4"/>
      <c r="M122"/>
      <c r="N122"/>
      <c r="O122"/>
    </row>
    <row r="123" spans="1:15" ht="15" customHeight="1">
      <c r="A123" s="13" t="s">
        <v>19</v>
      </c>
      <c r="B123" s="60">
        <v>0</v>
      </c>
      <c r="C123" s="59">
        <v>0</v>
      </c>
      <c r="D123" s="59">
        <v>0</v>
      </c>
      <c r="E123" s="59">
        <v>0</v>
      </c>
      <c r="F123" s="64">
        <f>SUM(C123:E123)</f>
        <v>0</v>
      </c>
      <c r="G123" s="69">
        <v>0</v>
      </c>
      <c r="H123" s="7">
        <v>0</v>
      </c>
      <c r="I123" s="7">
        <v>0</v>
      </c>
      <c r="J123" s="7">
        <v>0</v>
      </c>
      <c r="K123" s="22">
        <v>0</v>
      </c>
      <c r="L123" s="4"/>
      <c r="M123"/>
      <c r="N123"/>
      <c r="O123"/>
    </row>
    <row r="124" spans="1:15" ht="15" customHeight="1">
      <c r="A124" s="13" t="s">
        <v>20</v>
      </c>
      <c r="B124" s="60">
        <v>0</v>
      </c>
      <c r="C124" s="59">
        <v>0</v>
      </c>
      <c r="D124" s="59">
        <v>0</v>
      </c>
      <c r="E124" s="59">
        <v>0</v>
      </c>
      <c r="F124" s="64">
        <f t="shared" ref="F124:F129" si="33">SUM(C124:E124)</f>
        <v>0</v>
      </c>
      <c r="G124" s="69">
        <v>0</v>
      </c>
      <c r="H124" s="7">
        <v>0</v>
      </c>
      <c r="I124" s="7">
        <v>0</v>
      </c>
      <c r="J124" s="7">
        <v>0</v>
      </c>
      <c r="K124" s="22">
        <v>0</v>
      </c>
      <c r="L124" s="4"/>
      <c r="M124"/>
      <c r="N124"/>
      <c r="O124"/>
    </row>
    <row r="125" spans="1:15" ht="15" customHeight="1">
      <c r="A125" s="13" t="s">
        <v>21</v>
      </c>
      <c r="B125" s="60">
        <v>0</v>
      </c>
      <c r="C125" s="59">
        <v>0</v>
      </c>
      <c r="D125" s="59">
        <v>0</v>
      </c>
      <c r="E125" s="59">
        <v>0</v>
      </c>
      <c r="F125" s="64">
        <f t="shared" si="33"/>
        <v>0</v>
      </c>
      <c r="G125" s="69">
        <v>0</v>
      </c>
      <c r="H125" s="7">
        <v>0</v>
      </c>
      <c r="I125" s="7">
        <v>0</v>
      </c>
      <c r="J125" s="7">
        <v>0</v>
      </c>
      <c r="K125" s="22">
        <v>0</v>
      </c>
      <c r="L125" s="4"/>
      <c r="M125"/>
      <c r="N125"/>
      <c r="O125"/>
    </row>
    <row r="126" spans="1:15" ht="15" customHeight="1">
      <c r="A126" s="13" t="s">
        <v>22</v>
      </c>
      <c r="B126" s="60">
        <v>0</v>
      </c>
      <c r="C126" s="59">
        <v>0</v>
      </c>
      <c r="D126" s="59">
        <v>0</v>
      </c>
      <c r="E126" s="59">
        <v>0</v>
      </c>
      <c r="F126" s="64">
        <f t="shared" si="33"/>
        <v>0</v>
      </c>
      <c r="G126" s="69">
        <v>0</v>
      </c>
      <c r="H126" s="7">
        <v>0</v>
      </c>
      <c r="I126" s="7">
        <v>0</v>
      </c>
      <c r="J126" s="7">
        <v>0</v>
      </c>
      <c r="K126" s="22">
        <v>0</v>
      </c>
      <c r="L126" s="4"/>
      <c r="M126"/>
      <c r="N126"/>
      <c r="O126"/>
    </row>
    <row r="127" spans="1:15" ht="15" customHeight="1">
      <c r="A127" s="13" t="s">
        <v>23</v>
      </c>
      <c r="B127" s="60">
        <v>0</v>
      </c>
      <c r="C127" s="59">
        <v>0</v>
      </c>
      <c r="D127" s="59">
        <v>0</v>
      </c>
      <c r="E127" s="59">
        <v>0</v>
      </c>
      <c r="F127" s="64">
        <f t="shared" si="33"/>
        <v>0</v>
      </c>
      <c r="G127" s="69">
        <v>0</v>
      </c>
      <c r="H127" s="7">
        <v>0</v>
      </c>
      <c r="I127" s="7">
        <v>0</v>
      </c>
      <c r="J127" s="7">
        <v>0</v>
      </c>
      <c r="K127" s="22">
        <v>0</v>
      </c>
      <c r="L127" s="4"/>
      <c r="M127"/>
      <c r="N127"/>
      <c r="O127"/>
    </row>
    <row r="128" spans="1:15" ht="15" customHeight="1">
      <c r="A128" s="13" t="s">
        <v>24</v>
      </c>
      <c r="B128" s="60">
        <v>0</v>
      </c>
      <c r="C128" s="59">
        <v>0</v>
      </c>
      <c r="D128" s="59">
        <v>0</v>
      </c>
      <c r="E128" s="59">
        <v>0</v>
      </c>
      <c r="F128" s="64">
        <f t="shared" si="33"/>
        <v>0</v>
      </c>
      <c r="G128" s="69">
        <v>0</v>
      </c>
      <c r="H128" s="7">
        <v>0</v>
      </c>
      <c r="I128" s="7">
        <v>0</v>
      </c>
      <c r="J128" s="7">
        <v>0</v>
      </c>
      <c r="K128" s="22">
        <v>0</v>
      </c>
      <c r="L128" s="5"/>
      <c r="M128"/>
      <c r="N128"/>
      <c r="O128"/>
    </row>
    <row r="129" spans="1:15" ht="15" customHeight="1">
      <c r="A129" s="13" t="s">
        <v>25</v>
      </c>
      <c r="B129" s="60">
        <v>0</v>
      </c>
      <c r="C129" s="59">
        <v>0</v>
      </c>
      <c r="D129" s="59">
        <v>0</v>
      </c>
      <c r="E129" s="59">
        <v>0</v>
      </c>
      <c r="F129" s="64">
        <f t="shared" si="33"/>
        <v>0</v>
      </c>
      <c r="G129" s="69">
        <v>0</v>
      </c>
      <c r="H129" s="7">
        <v>0</v>
      </c>
      <c r="I129" s="7">
        <v>0</v>
      </c>
      <c r="J129" s="7">
        <v>0</v>
      </c>
      <c r="K129" s="22">
        <v>0</v>
      </c>
      <c r="L129" s="5"/>
      <c r="M129"/>
      <c r="N129"/>
      <c r="O129"/>
    </row>
    <row r="130" spans="1:15" ht="15" customHeight="1">
      <c r="A130" s="91" t="s">
        <v>26</v>
      </c>
      <c r="B130" s="8">
        <v>0</v>
      </c>
      <c r="C130" s="86">
        <v>0</v>
      </c>
      <c r="D130" s="86">
        <v>0</v>
      </c>
      <c r="E130" s="86">
        <v>0</v>
      </c>
      <c r="F130" s="90">
        <f>SUM(C130:E130)</f>
        <v>0</v>
      </c>
      <c r="G130" s="89">
        <v>0</v>
      </c>
      <c r="H130" s="92">
        <v>0</v>
      </c>
      <c r="I130" s="92">
        <v>0</v>
      </c>
      <c r="J130" s="92">
        <v>0</v>
      </c>
      <c r="K130" s="90">
        <v>0</v>
      </c>
      <c r="L130" s="5"/>
      <c r="M130"/>
      <c r="N130"/>
      <c r="O130"/>
    </row>
    <row r="131" spans="1:15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</row>
  </sheetData>
  <mergeCells count="6">
    <mergeCell ref="A1:N2"/>
    <mergeCell ref="B5:F5"/>
    <mergeCell ref="G5:N5"/>
    <mergeCell ref="B69:F69"/>
    <mergeCell ref="G69:K69"/>
    <mergeCell ref="C3:L3"/>
  </mergeCells>
  <pageMargins left="0.7" right="0.7" top="0.75" bottom="0.75" header="0.3" footer="0.3"/>
  <ignoredErrors>
    <ignoredError sqref="F102:F110 F92 F93:F94 F82:F90 F72:F80 F95:F100" formulaRange="1"/>
    <ignoredError sqref="F101" formula="1"/>
    <ignoredError sqref="F81 F91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/>
  <dimension ref="A1:O153"/>
  <sheetViews>
    <sheetView zoomScaleNormal="100" workbookViewId="0">
      <selection activeCell="A4" sqref="A4"/>
    </sheetView>
  </sheetViews>
  <sheetFormatPr defaultColWidth="9.140625" defaultRowHeight="15"/>
  <cols>
    <col min="1" max="1" width="26.140625" bestFit="1" customWidth="1"/>
    <col min="2" max="2" width="7.7109375" style="1" customWidth="1"/>
    <col min="3" max="3" width="14.7109375" style="3" customWidth="1"/>
    <col min="4" max="4" width="12.7109375" style="3" bestFit="1" customWidth="1"/>
    <col min="5" max="5" width="11.140625" style="3" bestFit="1" customWidth="1"/>
    <col min="6" max="6" width="14.7109375" style="3" customWidth="1"/>
    <col min="7" max="7" width="9.7109375" style="1" bestFit="1" customWidth="1"/>
    <col min="8" max="8" width="12.7109375" style="3" customWidth="1"/>
    <col min="9" max="9" width="9.7109375" style="3" bestFit="1" customWidth="1"/>
    <col min="10" max="10" width="11.7109375" style="3" customWidth="1"/>
    <col min="11" max="11" width="9.42578125" style="3" bestFit="1" customWidth="1"/>
    <col min="12" max="12" width="12.7109375" style="1" customWidth="1"/>
    <col min="13" max="13" width="9.7109375" style="3" bestFit="1" customWidth="1"/>
    <col min="14" max="14" width="12.7109375" style="3" customWidth="1"/>
    <col min="15" max="15" width="12.7109375" style="3" bestFit="1" customWidth="1"/>
    <col min="16" max="16" width="12.42578125" bestFit="1" customWidth="1"/>
    <col min="17" max="17" width="9.85546875" customWidth="1"/>
    <col min="18" max="18" width="12.7109375" bestFit="1" customWidth="1"/>
    <col min="19" max="19" width="10" customWidth="1"/>
    <col min="20" max="20" width="9.85546875" bestFit="1" customWidth="1"/>
    <col min="21" max="21" width="10.140625" customWidth="1"/>
    <col min="22" max="22" width="10.140625" bestFit="1" customWidth="1"/>
    <col min="23" max="23" width="10.140625" customWidth="1"/>
    <col min="24" max="24" width="11.7109375" bestFit="1" customWidth="1"/>
  </cols>
  <sheetData>
    <row r="1" spans="1:15" ht="15" customHeight="1" thickTop="1">
      <c r="A1" s="105" t="s">
        <v>36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5" ht="15" customHeight="1" thickBot="1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</row>
    <row r="3" spans="1:15" ht="15" customHeight="1" thickTop="1">
      <c r="C3" s="116" t="s">
        <v>37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O3"/>
    </row>
    <row r="4" spans="1:15" ht="15" customHeight="1">
      <c r="B4" s="2"/>
      <c r="G4" s="2"/>
      <c r="L4" s="2"/>
      <c r="O4"/>
    </row>
    <row r="5" spans="1:15" ht="15" customHeight="1">
      <c r="B5" s="111" t="s">
        <v>38</v>
      </c>
      <c r="C5" s="111"/>
      <c r="D5" s="111"/>
      <c r="E5" s="111"/>
      <c r="F5" s="111"/>
      <c r="G5" s="112" t="s">
        <v>39</v>
      </c>
      <c r="H5" s="113"/>
      <c r="I5" s="113"/>
      <c r="J5" s="113"/>
      <c r="K5" s="113"/>
      <c r="L5" s="113"/>
      <c r="M5" s="113"/>
      <c r="N5" s="113"/>
      <c r="O5" s="4"/>
    </row>
    <row r="6" spans="1:15" ht="30">
      <c r="A6" s="70"/>
      <c r="B6" s="71" t="s">
        <v>4</v>
      </c>
      <c r="C6" s="72" t="s">
        <v>5</v>
      </c>
      <c r="D6" s="73" t="s">
        <v>6</v>
      </c>
      <c r="E6" s="74" t="s">
        <v>7</v>
      </c>
      <c r="F6" s="80" t="s">
        <v>8</v>
      </c>
      <c r="G6" s="82" t="s">
        <v>9</v>
      </c>
      <c r="H6" s="75" t="s">
        <v>10</v>
      </c>
      <c r="I6" s="71" t="s">
        <v>11</v>
      </c>
      <c r="J6" s="76" t="s">
        <v>12</v>
      </c>
      <c r="K6" s="71" t="s">
        <v>13</v>
      </c>
      <c r="L6" s="75" t="s">
        <v>14</v>
      </c>
      <c r="M6" s="71" t="s">
        <v>15</v>
      </c>
      <c r="N6" s="77" t="s">
        <v>16</v>
      </c>
      <c r="O6" s="4"/>
    </row>
    <row r="7" spans="1:15" ht="15" customHeight="1">
      <c r="A7" s="78" t="s">
        <v>17</v>
      </c>
      <c r="B7" s="63">
        <f>SUM(B8:B16)</f>
        <v>1525</v>
      </c>
      <c r="C7" s="79">
        <f>SUM(C8:C16)</f>
        <v>3277834.6</v>
      </c>
      <c r="D7" s="79">
        <f>SUM(D8:D16)</f>
        <v>630311.56999999995</v>
      </c>
      <c r="E7" s="79">
        <f>SUM(E8:E16)</f>
        <v>176983.45</v>
      </c>
      <c r="F7" s="81">
        <f t="shared" ref="F7:N7" si="0">SUM(F8:F16)</f>
        <v>4085129.6200000006</v>
      </c>
      <c r="G7" s="27">
        <f>SUM(G8:G16)</f>
        <v>165</v>
      </c>
      <c r="H7" s="34">
        <f>SUM(H8:H16)</f>
        <v>152992.64000000001</v>
      </c>
      <c r="I7" s="43">
        <f t="shared" ref="I7:L7" si="1">SUM(I8:I16)</f>
        <v>26</v>
      </c>
      <c r="J7" s="37">
        <f t="shared" si="1"/>
        <v>22434.98</v>
      </c>
      <c r="K7" s="47">
        <f t="shared" si="1"/>
        <v>5</v>
      </c>
      <c r="L7" s="40">
        <f t="shared" si="1"/>
        <v>-5532.02</v>
      </c>
      <c r="M7" s="50">
        <f t="shared" si="0"/>
        <v>191</v>
      </c>
      <c r="N7" s="31">
        <f t="shared" si="0"/>
        <v>175427.62000000002</v>
      </c>
      <c r="O7" s="4"/>
    </row>
    <row r="8" spans="1:15" ht="15" customHeight="1">
      <c r="A8" s="13" t="s">
        <v>18</v>
      </c>
      <c r="B8" s="6">
        <v>1493</v>
      </c>
      <c r="C8" s="7">
        <v>3203905.47</v>
      </c>
      <c r="D8" s="7">
        <v>616709.07999999996</v>
      </c>
      <c r="E8" s="7">
        <v>172965.45</v>
      </c>
      <c r="F8" s="22">
        <f t="shared" ref="F8:F16" si="2">SUM(C8:E8)</f>
        <v>3993580.0000000005</v>
      </c>
      <c r="G8" s="25">
        <v>162</v>
      </c>
      <c r="H8" s="32">
        <v>152372.64000000001</v>
      </c>
      <c r="I8" s="41">
        <v>21</v>
      </c>
      <c r="J8" s="35">
        <v>21352.26</v>
      </c>
      <c r="K8" s="45">
        <v>5</v>
      </c>
      <c r="L8" s="38">
        <v>-5532.02</v>
      </c>
      <c r="M8" s="49">
        <f>+G8+I8</f>
        <v>183</v>
      </c>
      <c r="N8" s="30">
        <f t="shared" ref="N8:N16" si="3">+H8+J8</f>
        <v>173724.90000000002</v>
      </c>
      <c r="O8" s="4"/>
    </row>
    <row r="9" spans="1:15" ht="15" customHeight="1">
      <c r="A9" s="13" t="s">
        <v>19</v>
      </c>
      <c r="B9" s="6">
        <v>32</v>
      </c>
      <c r="C9" s="7">
        <v>73929.13</v>
      </c>
      <c r="D9" s="7">
        <v>13602.49</v>
      </c>
      <c r="E9" s="7">
        <v>4018</v>
      </c>
      <c r="F9" s="22">
        <f t="shared" si="2"/>
        <v>91549.62000000001</v>
      </c>
      <c r="G9" s="25">
        <v>3</v>
      </c>
      <c r="H9" s="32">
        <v>620</v>
      </c>
      <c r="I9" s="41">
        <v>5</v>
      </c>
      <c r="J9" s="35">
        <v>1082.72</v>
      </c>
      <c r="K9" s="45">
        <v>0</v>
      </c>
      <c r="L9" s="38">
        <v>0</v>
      </c>
      <c r="M9" s="49">
        <f t="shared" ref="M9:M16" si="4">+G9+I9</f>
        <v>8</v>
      </c>
      <c r="N9" s="30">
        <f t="shared" si="3"/>
        <v>1702.72</v>
      </c>
      <c r="O9" s="4"/>
    </row>
    <row r="10" spans="1:15" ht="15" customHeight="1">
      <c r="A10" s="13" t="s">
        <v>20</v>
      </c>
      <c r="B10" s="6">
        <v>0</v>
      </c>
      <c r="C10" s="7">
        <v>0</v>
      </c>
      <c r="D10" s="7">
        <v>0</v>
      </c>
      <c r="E10" s="7">
        <v>0</v>
      </c>
      <c r="F10" s="22">
        <f t="shared" si="2"/>
        <v>0</v>
      </c>
      <c r="G10" s="25">
        <v>0</v>
      </c>
      <c r="H10" s="32">
        <v>0</v>
      </c>
      <c r="I10" s="41">
        <v>0</v>
      </c>
      <c r="J10" s="35">
        <v>0</v>
      </c>
      <c r="K10" s="45">
        <v>0</v>
      </c>
      <c r="L10" s="38">
        <v>0</v>
      </c>
      <c r="M10" s="49">
        <f t="shared" si="4"/>
        <v>0</v>
      </c>
      <c r="N10" s="30">
        <f t="shared" si="3"/>
        <v>0</v>
      </c>
      <c r="O10" s="4"/>
    </row>
    <row r="11" spans="1:15" ht="15" customHeight="1">
      <c r="A11" s="13" t="s">
        <v>21</v>
      </c>
      <c r="B11" s="6">
        <v>0</v>
      </c>
      <c r="C11" s="7">
        <v>0</v>
      </c>
      <c r="D11" s="7">
        <v>0</v>
      </c>
      <c r="E11" s="7">
        <v>0</v>
      </c>
      <c r="F11" s="22">
        <f t="shared" si="2"/>
        <v>0</v>
      </c>
      <c r="G11" s="25">
        <v>0</v>
      </c>
      <c r="H11" s="32">
        <v>0</v>
      </c>
      <c r="I11" s="41">
        <v>0</v>
      </c>
      <c r="J11" s="35">
        <v>0</v>
      </c>
      <c r="K11" s="45">
        <v>0</v>
      </c>
      <c r="L11" s="38">
        <v>0</v>
      </c>
      <c r="M11" s="49">
        <f t="shared" si="4"/>
        <v>0</v>
      </c>
      <c r="N11" s="30">
        <f t="shared" si="3"/>
        <v>0</v>
      </c>
      <c r="O11" s="4"/>
    </row>
    <row r="12" spans="1:15" ht="15" customHeight="1">
      <c r="A12" s="13" t="s">
        <v>22</v>
      </c>
      <c r="B12" s="6">
        <v>0</v>
      </c>
      <c r="C12" s="7">
        <v>0</v>
      </c>
      <c r="D12" s="7">
        <v>0</v>
      </c>
      <c r="E12" s="7">
        <v>0</v>
      </c>
      <c r="F12" s="22">
        <f t="shared" si="2"/>
        <v>0</v>
      </c>
      <c r="G12" s="25">
        <v>0</v>
      </c>
      <c r="H12" s="32">
        <v>0</v>
      </c>
      <c r="I12" s="41">
        <v>0</v>
      </c>
      <c r="J12" s="35">
        <v>0</v>
      </c>
      <c r="K12" s="45">
        <v>0</v>
      </c>
      <c r="L12" s="38">
        <v>0</v>
      </c>
      <c r="M12" s="49">
        <f t="shared" si="4"/>
        <v>0</v>
      </c>
      <c r="N12" s="30">
        <f t="shared" si="3"/>
        <v>0</v>
      </c>
      <c r="O12" s="4"/>
    </row>
    <row r="13" spans="1:15" ht="15" customHeight="1">
      <c r="A13" s="13" t="s">
        <v>23</v>
      </c>
      <c r="B13" s="6">
        <v>0</v>
      </c>
      <c r="C13" s="7">
        <v>0</v>
      </c>
      <c r="D13" s="7">
        <v>0</v>
      </c>
      <c r="E13" s="7">
        <v>0</v>
      </c>
      <c r="F13" s="22">
        <f t="shared" si="2"/>
        <v>0</v>
      </c>
      <c r="G13" s="25">
        <v>0</v>
      </c>
      <c r="H13" s="32">
        <v>0</v>
      </c>
      <c r="I13" s="41">
        <v>0</v>
      </c>
      <c r="J13" s="35">
        <v>0</v>
      </c>
      <c r="K13" s="45">
        <v>0</v>
      </c>
      <c r="L13" s="38">
        <v>0</v>
      </c>
      <c r="M13" s="49">
        <f t="shared" si="4"/>
        <v>0</v>
      </c>
      <c r="N13" s="30">
        <f t="shared" si="3"/>
        <v>0</v>
      </c>
      <c r="O13" s="4"/>
    </row>
    <row r="14" spans="1:15" ht="15" customHeight="1">
      <c r="A14" s="13" t="s">
        <v>24</v>
      </c>
      <c r="B14" s="6">
        <v>0</v>
      </c>
      <c r="C14" s="7">
        <v>0</v>
      </c>
      <c r="D14" s="7">
        <v>0</v>
      </c>
      <c r="E14" s="7">
        <v>0</v>
      </c>
      <c r="F14" s="22">
        <f t="shared" si="2"/>
        <v>0</v>
      </c>
      <c r="G14" s="25">
        <v>0</v>
      </c>
      <c r="H14" s="32">
        <v>0</v>
      </c>
      <c r="I14" s="41">
        <v>0</v>
      </c>
      <c r="J14" s="35">
        <v>0</v>
      </c>
      <c r="K14" s="45">
        <v>0</v>
      </c>
      <c r="L14" s="38">
        <v>0</v>
      </c>
      <c r="M14" s="49">
        <f t="shared" si="4"/>
        <v>0</v>
      </c>
      <c r="N14" s="30">
        <f t="shared" si="3"/>
        <v>0</v>
      </c>
      <c r="O14" s="4"/>
    </row>
    <row r="15" spans="1:15" ht="15" customHeight="1">
      <c r="A15" s="13" t="s">
        <v>25</v>
      </c>
      <c r="B15" s="6">
        <v>0</v>
      </c>
      <c r="C15" s="7">
        <v>0</v>
      </c>
      <c r="D15" s="7">
        <v>0</v>
      </c>
      <c r="E15" s="7">
        <v>0</v>
      </c>
      <c r="F15" s="22">
        <f t="shared" si="2"/>
        <v>0</v>
      </c>
      <c r="G15" s="25">
        <v>0</v>
      </c>
      <c r="H15" s="32">
        <v>0</v>
      </c>
      <c r="I15" s="41">
        <v>0</v>
      </c>
      <c r="J15" s="35">
        <v>0</v>
      </c>
      <c r="K15" s="45">
        <v>0</v>
      </c>
      <c r="L15" s="38">
        <v>0</v>
      </c>
      <c r="M15" s="49">
        <f t="shared" si="4"/>
        <v>0</v>
      </c>
      <c r="N15" s="30">
        <f t="shared" si="3"/>
        <v>0</v>
      </c>
      <c r="O15" s="4"/>
    </row>
    <row r="16" spans="1:15" ht="15" customHeight="1">
      <c r="A16" s="13" t="s">
        <v>26</v>
      </c>
      <c r="B16" s="14">
        <v>0</v>
      </c>
      <c r="C16" s="15">
        <v>0</v>
      </c>
      <c r="D16" s="15">
        <v>0</v>
      </c>
      <c r="E16" s="15">
        <v>0</v>
      </c>
      <c r="F16" s="22">
        <f t="shared" si="2"/>
        <v>0</v>
      </c>
      <c r="G16" s="26">
        <v>0</v>
      </c>
      <c r="H16" s="33">
        <v>0</v>
      </c>
      <c r="I16" s="42">
        <v>0</v>
      </c>
      <c r="J16" s="36">
        <v>0</v>
      </c>
      <c r="K16" s="46">
        <v>0</v>
      </c>
      <c r="L16" s="39">
        <v>0</v>
      </c>
      <c r="M16" s="49">
        <f t="shared" si="4"/>
        <v>0</v>
      </c>
      <c r="N16" s="30">
        <f t="shared" si="3"/>
        <v>0</v>
      </c>
      <c r="O16" s="4"/>
    </row>
    <row r="17" spans="1:15" ht="15" customHeight="1">
      <c r="A17" s="118" t="s">
        <v>27</v>
      </c>
      <c r="B17" s="119">
        <f>SUM(B18:B26)</f>
        <v>1197</v>
      </c>
      <c r="C17" s="120">
        <f>SUM(C18:C26)</f>
        <v>2138453.0300000003</v>
      </c>
      <c r="D17" s="120">
        <f>SUM(D18:D26)</f>
        <v>318395.64</v>
      </c>
      <c r="E17" s="120">
        <f>SUM(E18:E26)</f>
        <v>96907.62999999999</v>
      </c>
      <c r="F17" s="121">
        <f t="shared" ref="F17:N17" si="5">SUM(F18:F26)</f>
        <v>2553756.3000000003</v>
      </c>
      <c r="G17" s="27">
        <f>SUM(G18:G26)</f>
        <v>113</v>
      </c>
      <c r="H17" s="34">
        <f>SUM(H18:H26)</f>
        <v>108974.51000000001</v>
      </c>
      <c r="I17" s="43">
        <f t="shared" ref="I17:L17" si="6">SUM(I18:I26)</f>
        <v>13</v>
      </c>
      <c r="J17" s="37">
        <f t="shared" si="6"/>
        <v>13479.9</v>
      </c>
      <c r="K17" s="47">
        <f t="shared" si="6"/>
        <v>6</v>
      </c>
      <c r="L17" s="40">
        <f t="shared" si="6"/>
        <v>-4308.0600000000004</v>
      </c>
      <c r="M17" s="50">
        <f t="shared" si="5"/>
        <v>126</v>
      </c>
      <c r="N17" s="31">
        <f t="shared" si="5"/>
        <v>122454.41</v>
      </c>
      <c r="O17" s="4"/>
    </row>
    <row r="18" spans="1:15" ht="15" customHeight="1">
      <c r="A18" s="13" t="s">
        <v>18</v>
      </c>
      <c r="B18" s="6">
        <v>1092</v>
      </c>
      <c r="C18" s="7">
        <v>2026641.79</v>
      </c>
      <c r="D18" s="7">
        <v>307287.62</v>
      </c>
      <c r="E18" s="7">
        <v>92836.73</v>
      </c>
      <c r="F18" s="22">
        <f t="shared" ref="F18:F26" si="7">SUM(C18:E18)</f>
        <v>2426766.14</v>
      </c>
      <c r="G18" s="25">
        <v>106</v>
      </c>
      <c r="H18" s="32">
        <v>106531.16</v>
      </c>
      <c r="I18" s="41">
        <v>13</v>
      </c>
      <c r="J18" s="35">
        <v>13479.9</v>
      </c>
      <c r="K18" s="45">
        <v>6</v>
      </c>
      <c r="L18" s="38">
        <v>-4308.0600000000004</v>
      </c>
      <c r="M18" s="49">
        <f>+G18+I18</f>
        <v>119</v>
      </c>
      <c r="N18" s="30">
        <f>+H18+J18</f>
        <v>120011.06</v>
      </c>
      <c r="O18" s="4"/>
    </row>
    <row r="19" spans="1:15" ht="15" customHeight="1">
      <c r="A19" s="13" t="s">
        <v>19</v>
      </c>
      <c r="B19" s="6">
        <v>105</v>
      </c>
      <c r="C19" s="7">
        <v>111811.24</v>
      </c>
      <c r="D19" s="7">
        <v>11108.02</v>
      </c>
      <c r="E19" s="7">
        <v>4070.9</v>
      </c>
      <c r="F19" s="22">
        <f t="shared" si="7"/>
        <v>126990.16</v>
      </c>
      <c r="G19" s="25">
        <v>7</v>
      </c>
      <c r="H19" s="32">
        <v>2443.35</v>
      </c>
      <c r="I19" s="41">
        <v>0</v>
      </c>
      <c r="J19" s="35">
        <v>0</v>
      </c>
      <c r="K19" s="45">
        <v>0</v>
      </c>
      <c r="L19" s="38">
        <v>0</v>
      </c>
      <c r="M19" s="49">
        <f t="shared" ref="M19:N26" si="8">+G19+I19</f>
        <v>7</v>
      </c>
      <c r="N19" s="30">
        <f t="shared" si="8"/>
        <v>2443.35</v>
      </c>
      <c r="O19" s="4"/>
    </row>
    <row r="20" spans="1:15" ht="15" customHeight="1">
      <c r="A20" s="13" t="s">
        <v>20</v>
      </c>
      <c r="B20" s="6">
        <v>0</v>
      </c>
      <c r="C20" s="7">
        <v>0</v>
      </c>
      <c r="D20" s="7">
        <v>0</v>
      </c>
      <c r="E20" s="7">
        <v>0</v>
      </c>
      <c r="F20" s="22">
        <f t="shared" si="7"/>
        <v>0</v>
      </c>
      <c r="G20" s="25">
        <v>0</v>
      </c>
      <c r="H20" s="32">
        <v>0</v>
      </c>
      <c r="I20" s="41">
        <v>0</v>
      </c>
      <c r="J20" s="35">
        <v>0</v>
      </c>
      <c r="K20" s="45">
        <v>0</v>
      </c>
      <c r="L20" s="38">
        <v>0</v>
      </c>
      <c r="M20" s="49">
        <f t="shared" si="8"/>
        <v>0</v>
      </c>
      <c r="N20" s="30">
        <f t="shared" si="8"/>
        <v>0</v>
      </c>
      <c r="O20" s="4"/>
    </row>
    <row r="21" spans="1:15" ht="15" customHeight="1">
      <c r="A21" s="13" t="s">
        <v>21</v>
      </c>
      <c r="B21" s="6">
        <v>0</v>
      </c>
      <c r="C21" s="7">
        <v>0</v>
      </c>
      <c r="D21" s="7">
        <v>0</v>
      </c>
      <c r="E21" s="7">
        <v>0</v>
      </c>
      <c r="F21" s="22">
        <f t="shared" si="7"/>
        <v>0</v>
      </c>
      <c r="G21" s="25">
        <v>0</v>
      </c>
      <c r="H21" s="32">
        <v>0</v>
      </c>
      <c r="I21" s="41">
        <v>0</v>
      </c>
      <c r="J21" s="35">
        <v>0</v>
      </c>
      <c r="K21" s="45">
        <v>0</v>
      </c>
      <c r="L21" s="38">
        <v>0</v>
      </c>
      <c r="M21" s="49">
        <f t="shared" si="8"/>
        <v>0</v>
      </c>
      <c r="N21" s="30">
        <f t="shared" si="8"/>
        <v>0</v>
      </c>
      <c r="O21" s="4"/>
    </row>
    <row r="22" spans="1:15" ht="15" customHeight="1">
      <c r="A22" s="13" t="s">
        <v>22</v>
      </c>
      <c r="B22" s="6">
        <v>0</v>
      </c>
      <c r="C22" s="7">
        <v>0</v>
      </c>
      <c r="D22" s="7">
        <v>0</v>
      </c>
      <c r="E22" s="7">
        <v>0</v>
      </c>
      <c r="F22" s="22">
        <f t="shared" si="7"/>
        <v>0</v>
      </c>
      <c r="G22" s="25">
        <v>0</v>
      </c>
      <c r="H22" s="32">
        <v>0</v>
      </c>
      <c r="I22" s="41">
        <v>0</v>
      </c>
      <c r="J22" s="35">
        <v>0</v>
      </c>
      <c r="K22" s="45">
        <v>0</v>
      </c>
      <c r="L22" s="38">
        <v>0</v>
      </c>
      <c r="M22" s="49">
        <f t="shared" si="8"/>
        <v>0</v>
      </c>
      <c r="N22" s="30">
        <f t="shared" si="8"/>
        <v>0</v>
      </c>
      <c r="O22" s="4"/>
    </row>
    <row r="23" spans="1:15" ht="15" customHeight="1">
      <c r="A23" s="13" t="s">
        <v>23</v>
      </c>
      <c r="B23" s="6">
        <v>0</v>
      </c>
      <c r="C23" s="7">
        <v>0</v>
      </c>
      <c r="D23" s="7">
        <v>0</v>
      </c>
      <c r="E23" s="7">
        <v>0</v>
      </c>
      <c r="F23" s="22">
        <f t="shared" si="7"/>
        <v>0</v>
      </c>
      <c r="G23" s="25">
        <v>0</v>
      </c>
      <c r="H23" s="32">
        <v>0</v>
      </c>
      <c r="I23" s="41">
        <v>0</v>
      </c>
      <c r="J23" s="35">
        <v>0</v>
      </c>
      <c r="K23" s="45">
        <v>0</v>
      </c>
      <c r="L23" s="38">
        <v>0</v>
      </c>
      <c r="M23" s="49">
        <f t="shared" si="8"/>
        <v>0</v>
      </c>
      <c r="N23" s="30">
        <f t="shared" si="8"/>
        <v>0</v>
      </c>
      <c r="O23" s="4"/>
    </row>
    <row r="24" spans="1:15" ht="15" customHeight="1">
      <c r="A24" s="13" t="s">
        <v>24</v>
      </c>
      <c r="B24" s="6">
        <v>0</v>
      </c>
      <c r="C24" s="7">
        <v>0</v>
      </c>
      <c r="D24" s="7">
        <v>0</v>
      </c>
      <c r="E24" s="7">
        <v>0</v>
      </c>
      <c r="F24" s="22">
        <f t="shared" si="7"/>
        <v>0</v>
      </c>
      <c r="G24" s="25">
        <v>0</v>
      </c>
      <c r="H24" s="32">
        <v>0</v>
      </c>
      <c r="I24" s="41">
        <v>0</v>
      </c>
      <c r="J24" s="35">
        <v>0</v>
      </c>
      <c r="K24" s="45">
        <v>0</v>
      </c>
      <c r="L24" s="38">
        <v>0</v>
      </c>
      <c r="M24" s="49">
        <f t="shared" si="8"/>
        <v>0</v>
      </c>
      <c r="N24" s="30">
        <f t="shared" si="8"/>
        <v>0</v>
      </c>
      <c r="O24" s="4"/>
    </row>
    <row r="25" spans="1:15" ht="15" customHeight="1">
      <c r="A25" s="13" t="s">
        <v>25</v>
      </c>
      <c r="B25" s="6">
        <v>0</v>
      </c>
      <c r="C25" s="7">
        <v>0</v>
      </c>
      <c r="D25" s="7">
        <v>0</v>
      </c>
      <c r="E25" s="7">
        <v>0</v>
      </c>
      <c r="F25" s="22">
        <f t="shared" si="7"/>
        <v>0</v>
      </c>
      <c r="G25" s="25">
        <v>0</v>
      </c>
      <c r="H25" s="32">
        <v>0</v>
      </c>
      <c r="I25" s="41">
        <v>0</v>
      </c>
      <c r="J25" s="35">
        <v>0</v>
      </c>
      <c r="K25" s="45">
        <v>0</v>
      </c>
      <c r="L25" s="38">
        <v>0</v>
      </c>
      <c r="M25" s="49">
        <f t="shared" si="8"/>
        <v>0</v>
      </c>
      <c r="N25" s="30">
        <f t="shared" si="8"/>
        <v>0</v>
      </c>
      <c r="O25" s="4"/>
    </row>
    <row r="26" spans="1:15" ht="15" customHeight="1">
      <c r="A26" s="13" t="s">
        <v>26</v>
      </c>
      <c r="B26" s="14">
        <v>0</v>
      </c>
      <c r="C26" s="15">
        <v>0</v>
      </c>
      <c r="D26" s="15">
        <v>0</v>
      </c>
      <c r="E26" s="15">
        <v>0</v>
      </c>
      <c r="F26" s="22">
        <f t="shared" si="7"/>
        <v>0</v>
      </c>
      <c r="G26" s="26">
        <v>0</v>
      </c>
      <c r="H26" s="33">
        <v>0</v>
      </c>
      <c r="I26" s="42">
        <v>0</v>
      </c>
      <c r="J26" s="36">
        <v>0</v>
      </c>
      <c r="K26" s="46">
        <v>0</v>
      </c>
      <c r="L26" s="39">
        <v>0</v>
      </c>
      <c r="M26" s="49">
        <f t="shared" si="8"/>
        <v>0</v>
      </c>
      <c r="N26" s="30">
        <f t="shared" si="8"/>
        <v>0</v>
      </c>
      <c r="O26" s="4"/>
    </row>
    <row r="27" spans="1:15" ht="15" customHeight="1">
      <c r="A27" s="118" t="s">
        <v>28</v>
      </c>
      <c r="B27" s="122">
        <f>SUM(B28:B36)</f>
        <v>8166</v>
      </c>
      <c r="C27" s="123">
        <f>SUM(C28:C36)</f>
        <v>8834363.4100000001</v>
      </c>
      <c r="D27" s="123">
        <f>SUM(D28:D36)</f>
        <v>1731436.2699999998</v>
      </c>
      <c r="E27" s="123">
        <f>SUM(E28:E36)</f>
        <v>596494.57000000007</v>
      </c>
      <c r="F27" s="124">
        <f t="shared" ref="F27:N27" si="9">SUM(F28:F36)</f>
        <v>11162294.25</v>
      </c>
      <c r="G27" s="125">
        <f>SUM(G28:G36)</f>
        <v>189</v>
      </c>
      <c r="H27" s="34">
        <f>SUM(H28:H36)</f>
        <v>175572.51</v>
      </c>
      <c r="I27" s="126">
        <f t="shared" ref="I27:L27" si="10">SUM(I28:I36)</f>
        <v>121</v>
      </c>
      <c r="J27" s="37">
        <f t="shared" si="10"/>
        <v>43810.500000000007</v>
      </c>
      <c r="K27" s="127">
        <f t="shared" si="10"/>
        <v>3</v>
      </c>
      <c r="L27" s="40">
        <f t="shared" si="10"/>
        <v>-1290.73</v>
      </c>
      <c r="M27" s="128">
        <f t="shared" si="9"/>
        <v>310</v>
      </c>
      <c r="N27" s="31">
        <f t="shared" si="9"/>
        <v>219383.01</v>
      </c>
      <c r="O27" s="4"/>
    </row>
    <row r="28" spans="1:15" ht="15" customHeight="1">
      <c r="A28" s="13" t="s">
        <v>18</v>
      </c>
      <c r="B28" s="6">
        <v>10</v>
      </c>
      <c r="C28" s="7">
        <v>6700.49</v>
      </c>
      <c r="D28" s="7">
        <v>238.91</v>
      </c>
      <c r="E28" s="7">
        <v>914.5</v>
      </c>
      <c r="F28" s="22">
        <f t="shared" ref="F28:F36" si="11">SUM(C28:E28)</f>
        <v>7853.9</v>
      </c>
      <c r="G28" s="25">
        <v>0</v>
      </c>
      <c r="H28" s="32">
        <v>0</v>
      </c>
      <c r="I28" s="41">
        <v>15</v>
      </c>
      <c r="J28" s="35">
        <v>889.65</v>
      </c>
      <c r="K28" s="45">
        <v>0</v>
      </c>
      <c r="L28" s="38">
        <v>0</v>
      </c>
      <c r="M28" s="49">
        <f t="shared" ref="M28:N66" si="12">+G28+I28</f>
        <v>15</v>
      </c>
      <c r="N28" s="101">
        <f>+H28+J28</f>
        <v>889.65</v>
      </c>
      <c r="O28" s="4"/>
    </row>
    <row r="29" spans="1:15" ht="15" customHeight="1">
      <c r="A29" s="13" t="s">
        <v>19</v>
      </c>
      <c r="B29" s="6">
        <v>1</v>
      </c>
      <c r="C29" s="7">
        <v>6395.18</v>
      </c>
      <c r="D29" s="7">
        <v>0</v>
      </c>
      <c r="E29" s="7">
        <v>0</v>
      </c>
      <c r="F29" s="22">
        <f t="shared" si="11"/>
        <v>6395.18</v>
      </c>
      <c r="G29" s="25">
        <v>0</v>
      </c>
      <c r="H29" s="32">
        <v>0</v>
      </c>
      <c r="I29" s="41">
        <v>2</v>
      </c>
      <c r="J29" s="35">
        <v>200</v>
      </c>
      <c r="K29" s="45">
        <v>0</v>
      </c>
      <c r="L29" s="38">
        <v>0</v>
      </c>
      <c r="M29" s="49">
        <f t="shared" si="12"/>
        <v>2</v>
      </c>
      <c r="N29" s="30">
        <f t="shared" si="12"/>
        <v>200</v>
      </c>
      <c r="O29" s="4"/>
    </row>
    <row r="30" spans="1:15" ht="15" customHeight="1">
      <c r="A30" s="13" t="s">
        <v>20</v>
      </c>
      <c r="B30" s="6">
        <v>1</v>
      </c>
      <c r="C30" s="7">
        <v>274.18</v>
      </c>
      <c r="D30" s="7">
        <v>13.29</v>
      </c>
      <c r="E30" s="7">
        <v>0</v>
      </c>
      <c r="F30" s="22">
        <f t="shared" si="11"/>
        <v>287.47000000000003</v>
      </c>
      <c r="G30" s="25">
        <v>0</v>
      </c>
      <c r="H30" s="32">
        <v>0</v>
      </c>
      <c r="I30" s="41">
        <v>1</v>
      </c>
      <c r="J30" s="35">
        <v>50</v>
      </c>
      <c r="K30" s="45">
        <v>0</v>
      </c>
      <c r="L30" s="38">
        <v>0</v>
      </c>
      <c r="M30" s="49">
        <f t="shared" si="12"/>
        <v>1</v>
      </c>
      <c r="N30" s="30">
        <f t="shared" si="12"/>
        <v>50</v>
      </c>
      <c r="O30" s="4"/>
    </row>
    <row r="31" spans="1:15" ht="15" customHeight="1">
      <c r="A31" s="13" t="s">
        <v>21</v>
      </c>
      <c r="B31" s="6">
        <v>0</v>
      </c>
      <c r="C31" s="7">
        <v>0</v>
      </c>
      <c r="D31" s="7">
        <v>0</v>
      </c>
      <c r="E31" s="7">
        <v>0</v>
      </c>
      <c r="F31" s="22">
        <f t="shared" si="11"/>
        <v>0</v>
      </c>
      <c r="G31" s="25">
        <v>0</v>
      </c>
      <c r="H31" s="32">
        <v>0</v>
      </c>
      <c r="I31" s="41">
        <v>1</v>
      </c>
      <c r="J31" s="35">
        <v>134</v>
      </c>
      <c r="K31" s="45">
        <v>0</v>
      </c>
      <c r="L31" s="38">
        <v>0</v>
      </c>
      <c r="M31" s="49">
        <f t="shared" si="12"/>
        <v>1</v>
      </c>
      <c r="N31" s="30">
        <f t="shared" si="12"/>
        <v>134</v>
      </c>
      <c r="O31" s="4"/>
    </row>
    <row r="32" spans="1:15" ht="15" customHeight="1">
      <c r="A32" s="13" t="s">
        <v>22</v>
      </c>
      <c r="B32" s="6">
        <v>3</v>
      </c>
      <c r="C32" s="7">
        <v>1792.28</v>
      </c>
      <c r="D32" s="7">
        <v>3139.49</v>
      </c>
      <c r="E32" s="7">
        <v>365.8</v>
      </c>
      <c r="F32" s="22">
        <f t="shared" si="11"/>
        <v>5297.57</v>
      </c>
      <c r="G32" s="25">
        <v>0</v>
      </c>
      <c r="H32" s="32">
        <v>0</v>
      </c>
      <c r="I32" s="41">
        <v>6</v>
      </c>
      <c r="J32" s="35">
        <v>4563.92</v>
      </c>
      <c r="K32" s="45">
        <v>0</v>
      </c>
      <c r="L32" s="38">
        <v>0</v>
      </c>
      <c r="M32" s="49">
        <f t="shared" si="12"/>
        <v>6</v>
      </c>
      <c r="N32" s="30">
        <f t="shared" si="12"/>
        <v>4563.92</v>
      </c>
      <c r="O32" s="4"/>
    </row>
    <row r="33" spans="1:15" ht="15" customHeight="1">
      <c r="A33" s="13" t="s">
        <v>23</v>
      </c>
      <c r="B33" s="6">
        <v>0</v>
      </c>
      <c r="C33" s="7">
        <v>0</v>
      </c>
      <c r="D33" s="7">
        <v>0</v>
      </c>
      <c r="E33" s="7">
        <v>0</v>
      </c>
      <c r="F33" s="22">
        <f t="shared" si="11"/>
        <v>0</v>
      </c>
      <c r="G33" s="25">
        <v>0</v>
      </c>
      <c r="H33" s="32">
        <v>0</v>
      </c>
      <c r="I33" s="41">
        <v>0</v>
      </c>
      <c r="J33" s="35">
        <v>0</v>
      </c>
      <c r="K33" s="45">
        <v>0</v>
      </c>
      <c r="L33" s="38">
        <v>0</v>
      </c>
      <c r="M33" s="49">
        <f t="shared" si="12"/>
        <v>0</v>
      </c>
      <c r="N33" s="30">
        <f t="shared" si="12"/>
        <v>0</v>
      </c>
      <c r="O33" s="4"/>
    </row>
    <row r="34" spans="1:15" ht="15" customHeight="1">
      <c r="A34" s="13" t="s">
        <v>24</v>
      </c>
      <c r="B34" s="6">
        <v>7706</v>
      </c>
      <c r="C34" s="7">
        <v>8345879.71</v>
      </c>
      <c r="D34" s="7">
        <v>1546623.41</v>
      </c>
      <c r="E34" s="7">
        <v>561624.5</v>
      </c>
      <c r="F34" s="22">
        <f t="shared" si="11"/>
        <v>10454127.619999999</v>
      </c>
      <c r="G34" s="29">
        <v>166</v>
      </c>
      <c r="H34" s="32">
        <v>164467.19</v>
      </c>
      <c r="I34" s="41">
        <v>81</v>
      </c>
      <c r="J34" s="35">
        <v>31478.06</v>
      </c>
      <c r="K34" s="45">
        <v>3</v>
      </c>
      <c r="L34" s="38">
        <v>-1290.73</v>
      </c>
      <c r="M34" s="49">
        <f t="shared" si="12"/>
        <v>247</v>
      </c>
      <c r="N34" s="30">
        <f t="shared" si="12"/>
        <v>195945.25</v>
      </c>
      <c r="O34" s="4"/>
    </row>
    <row r="35" spans="1:15" ht="15" customHeight="1">
      <c r="A35" s="13" t="s">
        <v>25</v>
      </c>
      <c r="B35" s="6">
        <v>444</v>
      </c>
      <c r="C35" s="7">
        <v>473321.57</v>
      </c>
      <c r="D35" s="7">
        <v>181137.96</v>
      </c>
      <c r="E35" s="7">
        <v>33589.769999999997</v>
      </c>
      <c r="F35" s="22">
        <f t="shared" si="11"/>
        <v>688049.3</v>
      </c>
      <c r="G35" s="25">
        <v>23</v>
      </c>
      <c r="H35" s="32">
        <v>11105.32</v>
      </c>
      <c r="I35" s="41">
        <v>15</v>
      </c>
      <c r="J35" s="35">
        <v>6494.87</v>
      </c>
      <c r="K35" s="45">
        <v>0</v>
      </c>
      <c r="L35" s="38">
        <v>0</v>
      </c>
      <c r="M35" s="49">
        <f t="shared" si="12"/>
        <v>38</v>
      </c>
      <c r="N35" s="30">
        <f t="shared" si="12"/>
        <v>17600.189999999999</v>
      </c>
      <c r="O35" s="4"/>
    </row>
    <row r="36" spans="1:15" ht="15" customHeight="1">
      <c r="A36" s="13" t="s">
        <v>26</v>
      </c>
      <c r="B36" s="14">
        <v>1</v>
      </c>
      <c r="C36" s="15">
        <v>0</v>
      </c>
      <c r="D36" s="15">
        <v>283.20999999999998</v>
      </c>
      <c r="E36" s="15">
        <v>0</v>
      </c>
      <c r="F36" s="22">
        <f t="shared" si="11"/>
        <v>283.20999999999998</v>
      </c>
      <c r="G36" s="26">
        <v>0</v>
      </c>
      <c r="H36" s="33">
        <v>0</v>
      </c>
      <c r="I36" s="42">
        <v>0</v>
      </c>
      <c r="J36" s="36">
        <v>0</v>
      </c>
      <c r="K36" s="46">
        <v>0</v>
      </c>
      <c r="L36" s="39">
        <v>0</v>
      </c>
      <c r="M36" s="49">
        <f t="shared" si="12"/>
        <v>0</v>
      </c>
      <c r="N36" s="30">
        <f t="shared" si="12"/>
        <v>0</v>
      </c>
      <c r="O36" s="4"/>
    </row>
    <row r="37" spans="1:15" ht="15" customHeight="1">
      <c r="A37" s="129" t="s">
        <v>29</v>
      </c>
      <c r="B37" s="119">
        <f>SUM(B38:B46)</f>
        <v>255</v>
      </c>
      <c r="C37" s="120">
        <f>SUM(C38:C46)</f>
        <v>7549834.9199999999</v>
      </c>
      <c r="D37" s="120">
        <f>SUM(D38:D46)</f>
        <v>1025804.9199999999</v>
      </c>
      <c r="E37" s="120">
        <f>SUM(E38:E46)</f>
        <v>153431.75</v>
      </c>
      <c r="F37" s="124">
        <f t="shared" ref="F37:N37" si="13">SUM(F38:F46)</f>
        <v>8729071.5899999999</v>
      </c>
      <c r="G37" s="27">
        <f>SUM(G38:G46)</f>
        <v>13</v>
      </c>
      <c r="H37" s="34">
        <f>SUM(H38:H46)</f>
        <v>280848.15000000002</v>
      </c>
      <c r="I37" s="43">
        <f t="shared" ref="I37:L37" si="14">SUM(I38:I46)</f>
        <v>9</v>
      </c>
      <c r="J37" s="37">
        <f t="shared" si="14"/>
        <v>7792.57</v>
      </c>
      <c r="K37" s="47">
        <f t="shared" si="14"/>
        <v>0</v>
      </c>
      <c r="L37" s="40">
        <f t="shared" si="14"/>
        <v>0</v>
      </c>
      <c r="M37" s="50">
        <f t="shared" si="13"/>
        <v>22</v>
      </c>
      <c r="N37" s="31">
        <f t="shared" si="13"/>
        <v>288640.72000000003</v>
      </c>
      <c r="O37" s="4"/>
    </row>
    <row r="38" spans="1:15" ht="15" customHeight="1">
      <c r="A38" s="13" t="s">
        <v>18</v>
      </c>
      <c r="B38" s="9">
        <v>251</v>
      </c>
      <c r="C38" s="10">
        <v>7485640.9900000002</v>
      </c>
      <c r="D38" s="10">
        <v>1015759.09</v>
      </c>
      <c r="E38" s="10">
        <v>151911.45000000001</v>
      </c>
      <c r="F38" s="22">
        <f t="shared" ref="F38:F46" si="15">SUM(C38:E38)</f>
        <v>8653311.5299999993</v>
      </c>
      <c r="G38" s="29">
        <v>12</v>
      </c>
      <c r="H38" s="32">
        <v>270848.15000000002</v>
      </c>
      <c r="I38" s="41">
        <v>4</v>
      </c>
      <c r="J38" s="35">
        <v>7530.57</v>
      </c>
      <c r="K38" s="45">
        <v>0</v>
      </c>
      <c r="L38" s="38">
        <v>0</v>
      </c>
      <c r="M38" s="49">
        <f t="shared" si="12"/>
        <v>16</v>
      </c>
      <c r="N38" s="30">
        <f t="shared" si="12"/>
        <v>278378.72000000003</v>
      </c>
      <c r="O38" s="4"/>
    </row>
    <row r="39" spans="1:15" ht="15" customHeight="1">
      <c r="A39" s="13" t="s">
        <v>19</v>
      </c>
      <c r="B39" s="9">
        <v>4</v>
      </c>
      <c r="C39" s="10">
        <v>64193.93</v>
      </c>
      <c r="D39" s="10">
        <v>10045.83</v>
      </c>
      <c r="E39" s="10">
        <v>1520.3</v>
      </c>
      <c r="F39" s="22">
        <f t="shared" si="15"/>
        <v>75760.06</v>
      </c>
      <c r="G39" s="29">
        <v>1</v>
      </c>
      <c r="H39" s="32">
        <v>10000</v>
      </c>
      <c r="I39" s="41">
        <v>5</v>
      </c>
      <c r="J39" s="35">
        <v>262</v>
      </c>
      <c r="K39" s="45">
        <v>0</v>
      </c>
      <c r="L39" s="38">
        <v>0</v>
      </c>
      <c r="M39" s="49">
        <f t="shared" si="12"/>
        <v>6</v>
      </c>
      <c r="N39" s="30">
        <f t="shared" si="12"/>
        <v>10262</v>
      </c>
      <c r="O39" s="4"/>
    </row>
    <row r="40" spans="1:15" ht="15" customHeight="1">
      <c r="A40" s="13" t="s">
        <v>20</v>
      </c>
      <c r="B40" s="9">
        <v>0</v>
      </c>
      <c r="C40" s="10">
        <v>0</v>
      </c>
      <c r="D40" s="10">
        <v>0</v>
      </c>
      <c r="E40" s="10">
        <v>0</v>
      </c>
      <c r="F40" s="22">
        <f t="shared" si="15"/>
        <v>0</v>
      </c>
      <c r="G40" s="29">
        <v>0</v>
      </c>
      <c r="H40" s="32">
        <v>0</v>
      </c>
      <c r="I40" s="41">
        <v>0</v>
      </c>
      <c r="J40" s="35">
        <v>0</v>
      </c>
      <c r="K40" s="45">
        <v>0</v>
      </c>
      <c r="L40" s="38">
        <v>0</v>
      </c>
      <c r="M40" s="49">
        <f t="shared" si="12"/>
        <v>0</v>
      </c>
      <c r="N40" s="30">
        <f t="shared" si="12"/>
        <v>0</v>
      </c>
      <c r="O40" s="4"/>
    </row>
    <row r="41" spans="1:15" ht="15" customHeight="1">
      <c r="A41" s="13" t="s">
        <v>21</v>
      </c>
      <c r="B41" s="9">
        <v>0</v>
      </c>
      <c r="C41" s="10">
        <v>0</v>
      </c>
      <c r="D41" s="10">
        <v>0</v>
      </c>
      <c r="E41" s="10">
        <v>0</v>
      </c>
      <c r="F41" s="22">
        <f t="shared" si="15"/>
        <v>0</v>
      </c>
      <c r="G41" s="29">
        <v>0</v>
      </c>
      <c r="H41" s="32">
        <v>0</v>
      </c>
      <c r="I41" s="41">
        <v>0</v>
      </c>
      <c r="J41" s="35">
        <v>0</v>
      </c>
      <c r="K41" s="45">
        <v>0</v>
      </c>
      <c r="L41" s="38">
        <v>0</v>
      </c>
      <c r="M41" s="49">
        <f t="shared" si="12"/>
        <v>0</v>
      </c>
      <c r="N41" s="30">
        <f t="shared" si="12"/>
        <v>0</v>
      </c>
      <c r="O41" s="4"/>
    </row>
    <row r="42" spans="1:15" ht="15" customHeight="1">
      <c r="A42" s="13" t="s">
        <v>22</v>
      </c>
      <c r="B42" s="9">
        <v>0</v>
      </c>
      <c r="C42" s="10">
        <v>0</v>
      </c>
      <c r="D42" s="10">
        <v>0</v>
      </c>
      <c r="E42" s="10">
        <v>0</v>
      </c>
      <c r="F42" s="22">
        <f t="shared" si="15"/>
        <v>0</v>
      </c>
      <c r="G42" s="29">
        <v>0</v>
      </c>
      <c r="H42" s="32">
        <v>0</v>
      </c>
      <c r="I42" s="41">
        <v>0</v>
      </c>
      <c r="J42" s="35">
        <v>0</v>
      </c>
      <c r="K42" s="45">
        <v>0</v>
      </c>
      <c r="L42" s="38">
        <v>0</v>
      </c>
      <c r="M42" s="49">
        <f t="shared" si="12"/>
        <v>0</v>
      </c>
      <c r="N42" s="30">
        <f t="shared" si="12"/>
        <v>0</v>
      </c>
      <c r="O42" s="4"/>
    </row>
    <row r="43" spans="1:15" ht="15" customHeight="1">
      <c r="A43" s="13" t="s">
        <v>23</v>
      </c>
      <c r="B43" s="9">
        <v>0</v>
      </c>
      <c r="C43" s="10">
        <v>0</v>
      </c>
      <c r="D43" s="10">
        <v>0</v>
      </c>
      <c r="E43" s="10">
        <v>0</v>
      </c>
      <c r="F43" s="22">
        <f t="shared" si="15"/>
        <v>0</v>
      </c>
      <c r="G43" s="29">
        <v>0</v>
      </c>
      <c r="H43" s="32">
        <v>0</v>
      </c>
      <c r="I43" s="41">
        <v>0</v>
      </c>
      <c r="J43" s="35">
        <v>0</v>
      </c>
      <c r="K43" s="45">
        <v>0</v>
      </c>
      <c r="L43" s="38">
        <v>0</v>
      </c>
      <c r="M43" s="49">
        <f t="shared" si="12"/>
        <v>0</v>
      </c>
      <c r="N43" s="30">
        <f t="shared" si="12"/>
        <v>0</v>
      </c>
      <c r="O43" s="4"/>
    </row>
    <row r="44" spans="1:15" ht="15" customHeight="1">
      <c r="A44" s="13" t="s">
        <v>24</v>
      </c>
      <c r="B44" s="9">
        <v>0</v>
      </c>
      <c r="C44" s="10">
        <v>0</v>
      </c>
      <c r="D44" s="10">
        <v>0</v>
      </c>
      <c r="E44" s="10">
        <v>0</v>
      </c>
      <c r="F44" s="22">
        <f t="shared" si="15"/>
        <v>0</v>
      </c>
      <c r="G44" s="29">
        <v>0</v>
      </c>
      <c r="H44" s="32">
        <v>0</v>
      </c>
      <c r="I44" s="41">
        <v>0</v>
      </c>
      <c r="J44" s="35">
        <v>0</v>
      </c>
      <c r="K44" s="45">
        <v>0</v>
      </c>
      <c r="L44" s="38">
        <v>0</v>
      </c>
      <c r="M44" s="49">
        <f t="shared" si="12"/>
        <v>0</v>
      </c>
      <c r="N44" s="30">
        <f t="shared" si="12"/>
        <v>0</v>
      </c>
      <c r="O44" s="4"/>
    </row>
    <row r="45" spans="1:15" ht="15" customHeight="1">
      <c r="A45" s="13" t="s">
        <v>25</v>
      </c>
      <c r="B45" s="9">
        <v>0</v>
      </c>
      <c r="C45" s="10">
        <v>0</v>
      </c>
      <c r="D45" s="10">
        <v>0</v>
      </c>
      <c r="E45" s="10">
        <v>0</v>
      </c>
      <c r="F45" s="22">
        <f t="shared" si="15"/>
        <v>0</v>
      </c>
      <c r="G45" s="29">
        <v>0</v>
      </c>
      <c r="H45" s="32">
        <v>0</v>
      </c>
      <c r="I45" s="41">
        <v>0</v>
      </c>
      <c r="J45" s="35">
        <v>0</v>
      </c>
      <c r="K45" s="45">
        <v>0</v>
      </c>
      <c r="L45" s="38">
        <v>0</v>
      </c>
      <c r="M45" s="49">
        <f t="shared" si="12"/>
        <v>0</v>
      </c>
      <c r="N45" s="30">
        <f t="shared" si="12"/>
        <v>0</v>
      </c>
      <c r="O45" s="4"/>
    </row>
    <row r="46" spans="1:15" ht="15" customHeight="1">
      <c r="A46" s="91" t="s">
        <v>26</v>
      </c>
      <c r="B46" s="11">
        <v>0</v>
      </c>
      <c r="C46" s="12">
        <v>0</v>
      </c>
      <c r="D46" s="12">
        <v>0</v>
      </c>
      <c r="E46" s="12">
        <v>0</v>
      </c>
      <c r="F46" s="90">
        <f t="shared" si="15"/>
        <v>0</v>
      </c>
      <c r="G46" s="52">
        <v>0</v>
      </c>
      <c r="H46" s="53">
        <v>0</v>
      </c>
      <c r="I46" s="54">
        <v>0</v>
      </c>
      <c r="J46" s="55">
        <v>0</v>
      </c>
      <c r="K46" s="56">
        <v>0</v>
      </c>
      <c r="L46" s="57">
        <v>0</v>
      </c>
      <c r="M46" s="49">
        <f t="shared" si="12"/>
        <v>0</v>
      </c>
      <c r="N46" s="30">
        <f t="shared" si="12"/>
        <v>0</v>
      </c>
      <c r="O46" s="4"/>
    </row>
    <row r="47" spans="1:15" ht="15" customHeight="1">
      <c r="A47" s="118" t="s">
        <v>30</v>
      </c>
      <c r="B47" s="122">
        <f>SUM(B48:B56)</f>
        <v>67</v>
      </c>
      <c r="C47" s="123">
        <f>SUM(C48:C56)</f>
        <v>396405.02</v>
      </c>
      <c r="D47" s="123">
        <f>SUM(D48:D56)</f>
        <v>106373.64</v>
      </c>
      <c r="E47" s="123">
        <f>SUM(E48:E56)</f>
        <v>7547.7000000000007</v>
      </c>
      <c r="F47" s="124">
        <f t="shared" ref="F47:N47" si="16">SUM(F48:F56)</f>
        <v>510326.36</v>
      </c>
      <c r="G47" s="125">
        <f>SUM(G48:G56)</f>
        <v>10</v>
      </c>
      <c r="H47" s="34">
        <f>SUM(H48:H56)</f>
        <v>7140.05</v>
      </c>
      <c r="I47" s="126">
        <f t="shared" ref="I47:L47" si="17">SUM(I48:I56)</f>
        <v>5</v>
      </c>
      <c r="J47" s="37">
        <f t="shared" si="17"/>
        <v>3196</v>
      </c>
      <c r="K47" s="127">
        <f t="shared" si="17"/>
        <v>9</v>
      </c>
      <c r="L47" s="40">
        <f t="shared" si="17"/>
        <v>-7051.75</v>
      </c>
      <c r="M47" s="128">
        <f t="shared" si="16"/>
        <v>15</v>
      </c>
      <c r="N47" s="31">
        <f t="shared" si="16"/>
        <v>10336.049999999999</v>
      </c>
      <c r="O47" s="4"/>
    </row>
    <row r="48" spans="1:15" ht="15" customHeight="1">
      <c r="A48" s="13" t="s">
        <v>18</v>
      </c>
      <c r="B48" s="6">
        <v>64</v>
      </c>
      <c r="C48" s="7">
        <v>384898.99</v>
      </c>
      <c r="D48" s="7">
        <v>105449.64</v>
      </c>
      <c r="E48" s="7">
        <v>7173.35</v>
      </c>
      <c r="F48" s="22">
        <f t="shared" ref="F48:F56" si="18">SUM(C48:E48)</f>
        <v>497521.98</v>
      </c>
      <c r="G48" s="25">
        <v>9</v>
      </c>
      <c r="H48" s="32">
        <v>6811.87</v>
      </c>
      <c r="I48" s="41">
        <v>5</v>
      </c>
      <c r="J48" s="35">
        <v>3196</v>
      </c>
      <c r="K48" s="45">
        <v>9</v>
      </c>
      <c r="L48" s="38">
        <v>-7051.75</v>
      </c>
      <c r="M48" s="49">
        <f t="shared" si="12"/>
        <v>14</v>
      </c>
      <c r="N48" s="30">
        <f t="shared" si="12"/>
        <v>10007.869999999999</v>
      </c>
      <c r="O48" s="4"/>
    </row>
    <row r="49" spans="1:15" ht="15" customHeight="1">
      <c r="A49" s="13" t="s">
        <v>19</v>
      </c>
      <c r="B49" s="6">
        <v>0</v>
      </c>
      <c r="C49" s="7">
        <v>0</v>
      </c>
      <c r="D49" s="7">
        <v>0</v>
      </c>
      <c r="E49" s="7">
        <v>0</v>
      </c>
      <c r="F49" s="22">
        <f t="shared" si="18"/>
        <v>0</v>
      </c>
      <c r="G49" s="25">
        <v>0</v>
      </c>
      <c r="H49" s="32">
        <v>0</v>
      </c>
      <c r="I49" s="41">
        <v>0</v>
      </c>
      <c r="J49" s="35">
        <v>0</v>
      </c>
      <c r="K49" s="45">
        <v>0</v>
      </c>
      <c r="L49" s="38">
        <v>0</v>
      </c>
      <c r="M49" s="49">
        <f t="shared" si="12"/>
        <v>0</v>
      </c>
      <c r="N49" s="30">
        <f t="shared" si="12"/>
        <v>0</v>
      </c>
      <c r="O49" s="4"/>
    </row>
    <row r="50" spans="1:15" ht="15" customHeight="1">
      <c r="A50" s="13" t="s">
        <v>20</v>
      </c>
      <c r="B50" s="6">
        <v>0</v>
      </c>
      <c r="C50" s="7">
        <v>0</v>
      </c>
      <c r="D50" s="7">
        <v>0</v>
      </c>
      <c r="E50" s="7">
        <v>0</v>
      </c>
      <c r="F50" s="22">
        <f t="shared" si="18"/>
        <v>0</v>
      </c>
      <c r="G50" s="25">
        <v>0</v>
      </c>
      <c r="H50" s="32">
        <v>0</v>
      </c>
      <c r="I50" s="41">
        <v>0</v>
      </c>
      <c r="J50" s="35">
        <v>0</v>
      </c>
      <c r="K50" s="45">
        <v>0</v>
      </c>
      <c r="L50" s="38">
        <v>0</v>
      </c>
      <c r="M50" s="49">
        <f t="shared" si="12"/>
        <v>0</v>
      </c>
      <c r="N50" s="30">
        <f t="shared" si="12"/>
        <v>0</v>
      </c>
      <c r="O50" s="4"/>
    </row>
    <row r="51" spans="1:15" ht="15" customHeight="1">
      <c r="A51" s="13" t="s">
        <v>21</v>
      </c>
      <c r="B51" s="6">
        <v>0</v>
      </c>
      <c r="C51" s="7">
        <v>0</v>
      </c>
      <c r="D51" s="7">
        <v>0</v>
      </c>
      <c r="E51" s="7">
        <v>0</v>
      </c>
      <c r="F51" s="22">
        <f t="shared" si="18"/>
        <v>0</v>
      </c>
      <c r="G51" s="25">
        <v>0</v>
      </c>
      <c r="H51" s="32">
        <v>0</v>
      </c>
      <c r="I51" s="41">
        <v>0</v>
      </c>
      <c r="J51" s="35">
        <v>0</v>
      </c>
      <c r="K51" s="45">
        <v>0</v>
      </c>
      <c r="L51" s="38">
        <v>0</v>
      </c>
      <c r="M51" s="49">
        <f t="shared" si="12"/>
        <v>0</v>
      </c>
      <c r="N51" s="30">
        <f t="shared" si="12"/>
        <v>0</v>
      </c>
      <c r="O51" s="4"/>
    </row>
    <row r="52" spans="1:15" ht="15" customHeight="1">
      <c r="A52" s="13" t="s">
        <v>22</v>
      </c>
      <c r="B52" s="6">
        <v>0</v>
      </c>
      <c r="C52" s="7">
        <v>0</v>
      </c>
      <c r="D52" s="7">
        <v>0</v>
      </c>
      <c r="E52" s="7">
        <v>0</v>
      </c>
      <c r="F52" s="22">
        <f t="shared" si="18"/>
        <v>0</v>
      </c>
      <c r="G52" s="25">
        <v>0</v>
      </c>
      <c r="H52" s="32">
        <v>0</v>
      </c>
      <c r="I52" s="41">
        <v>0</v>
      </c>
      <c r="J52" s="35">
        <v>0</v>
      </c>
      <c r="K52" s="45">
        <v>0</v>
      </c>
      <c r="L52" s="38">
        <v>0</v>
      </c>
      <c r="M52" s="49">
        <f t="shared" si="12"/>
        <v>0</v>
      </c>
      <c r="N52" s="30">
        <f t="shared" si="12"/>
        <v>0</v>
      </c>
      <c r="O52" s="4"/>
    </row>
    <row r="53" spans="1:15" ht="15" customHeight="1">
      <c r="A53" s="13" t="s">
        <v>23</v>
      </c>
      <c r="B53" s="6">
        <v>0</v>
      </c>
      <c r="C53" s="7">
        <v>0</v>
      </c>
      <c r="D53" s="7">
        <v>0</v>
      </c>
      <c r="E53" s="7">
        <v>0</v>
      </c>
      <c r="F53" s="22">
        <f t="shared" si="18"/>
        <v>0</v>
      </c>
      <c r="G53" s="25">
        <v>0</v>
      </c>
      <c r="H53" s="32">
        <v>0</v>
      </c>
      <c r="I53" s="41">
        <v>0</v>
      </c>
      <c r="J53" s="35">
        <v>0</v>
      </c>
      <c r="K53" s="45">
        <v>0</v>
      </c>
      <c r="L53" s="38">
        <v>0</v>
      </c>
      <c r="M53" s="49">
        <f t="shared" si="12"/>
        <v>0</v>
      </c>
      <c r="N53" s="30">
        <f t="shared" si="12"/>
        <v>0</v>
      </c>
      <c r="O53" s="4"/>
    </row>
    <row r="54" spans="1:15" ht="15" customHeight="1">
      <c r="A54" s="13" t="s">
        <v>24</v>
      </c>
      <c r="B54" s="6">
        <v>3</v>
      </c>
      <c r="C54" s="7">
        <v>11506.03</v>
      </c>
      <c r="D54" s="7">
        <v>924</v>
      </c>
      <c r="E54" s="7">
        <v>374.35</v>
      </c>
      <c r="F54" s="22">
        <f t="shared" si="18"/>
        <v>12804.380000000001</v>
      </c>
      <c r="G54" s="29">
        <v>1</v>
      </c>
      <c r="H54" s="32">
        <v>328.18</v>
      </c>
      <c r="I54" s="41">
        <v>0</v>
      </c>
      <c r="J54" s="35">
        <v>0</v>
      </c>
      <c r="K54" s="45">
        <v>0</v>
      </c>
      <c r="L54" s="38">
        <v>0</v>
      </c>
      <c r="M54" s="49">
        <f t="shared" si="12"/>
        <v>1</v>
      </c>
      <c r="N54" s="30">
        <f t="shared" si="12"/>
        <v>328.18</v>
      </c>
      <c r="O54" s="4"/>
    </row>
    <row r="55" spans="1:15" ht="15" customHeight="1">
      <c r="A55" s="13" t="s">
        <v>25</v>
      </c>
      <c r="B55" s="6">
        <v>0</v>
      </c>
      <c r="C55" s="7">
        <v>0</v>
      </c>
      <c r="D55" s="7">
        <v>0</v>
      </c>
      <c r="E55" s="7">
        <v>0</v>
      </c>
      <c r="F55" s="22">
        <f t="shared" si="18"/>
        <v>0</v>
      </c>
      <c r="G55" s="25">
        <v>0</v>
      </c>
      <c r="H55" s="32">
        <v>0</v>
      </c>
      <c r="I55" s="41">
        <v>0</v>
      </c>
      <c r="J55" s="35">
        <v>0</v>
      </c>
      <c r="K55" s="45">
        <v>0</v>
      </c>
      <c r="L55" s="38">
        <v>0</v>
      </c>
      <c r="M55" s="49">
        <f t="shared" si="12"/>
        <v>0</v>
      </c>
      <c r="N55" s="30">
        <f t="shared" si="12"/>
        <v>0</v>
      </c>
      <c r="O55" s="4"/>
    </row>
    <row r="56" spans="1:15" ht="15" customHeight="1">
      <c r="A56" s="13" t="s">
        <v>26</v>
      </c>
      <c r="B56" s="14">
        <v>0</v>
      </c>
      <c r="C56" s="15">
        <v>0</v>
      </c>
      <c r="D56" s="15">
        <v>0</v>
      </c>
      <c r="E56" s="15">
        <v>0</v>
      </c>
      <c r="F56" s="22">
        <f t="shared" si="18"/>
        <v>0</v>
      </c>
      <c r="G56" s="26">
        <v>0</v>
      </c>
      <c r="H56" s="33">
        <v>0</v>
      </c>
      <c r="I56" s="42">
        <v>0</v>
      </c>
      <c r="J56" s="36">
        <v>0</v>
      </c>
      <c r="K56" s="46">
        <v>0</v>
      </c>
      <c r="L56" s="39">
        <v>0</v>
      </c>
      <c r="M56" s="49">
        <f t="shared" si="12"/>
        <v>0</v>
      </c>
      <c r="N56" s="30">
        <f t="shared" si="12"/>
        <v>0</v>
      </c>
      <c r="O56" s="4"/>
    </row>
    <row r="57" spans="1:15" ht="15" customHeight="1">
      <c r="A57" s="129" t="s">
        <v>31</v>
      </c>
      <c r="B57" s="119">
        <f>SUM(B58:B66)</f>
        <v>73</v>
      </c>
      <c r="C57" s="120">
        <f>SUM(C58:C66)</f>
        <v>506831.97000000003</v>
      </c>
      <c r="D57" s="120">
        <f>SUM(D58:D66)</f>
        <v>102946.56</v>
      </c>
      <c r="E57" s="120">
        <f>SUM(E58:E66)</f>
        <v>8080.85</v>
      </c>
      <c r="F57" s="124">
        <f t="shared" ref="F57:N57" si="19">SUM(F58:F66)</f>
        <v>617859.38</v>
      </c>
      <c r="G57" s="27">
        <f>SUM(G58:G66)</f>
        <v>6</v>
      </c>
      <c r="H57" s="34">
        <f>SUM(H58:H66)</f>
        <v>6286.2</v>
      </c>
      <c r="I57" s="43">
        <f t="shared" ref="I57:L57" si="20">SUM(I58:I66)</f>
        <v>3</v>
      </c>
      <c r="J57" s="37">
        <f t="shared" si="20"/>
        <v>1987.67</v>
      </c>
      <c r="K57" s="47">
        <f t="shared" si="20"/>
        <v>4</v>
      </c>
      <c r="L57" s="40">
        <f t="shared" si="20"/>
        <v>-621.23</v>
      </c>
      <c r="M57" s="50">
        <f t="shared" si="19"/>
        <v>9</v>
      </c>
      <c r="N57" s="31">
        <f t="shared" si="19"/>
        <v>8273.869999999999</v>
      </c>
      <c r="O57" s="4"/>
    </row>
    <row r="58" spans="1:15" ht="15" customHeight="1">
      <c r="A58" s="13" t="s">
        <v>18</v>
      </c>
      <c r="B58" s="9">
        <v>72</v>
      </c>
      <c r="C58" s="10">
        <v>497368.38</v>
      </c>
      <c r="D58" s="10">
        <v>101376.64</v>
      </c>
      <c r="E58" s="10">
        <v>8020.85</v>
      </c>
      <c r="F58" s="22">
        <f t="shared" ref="F58:F66" si="21">SUM(C58:E58)</f>
        <v>606765.87</v>
      </c>
      <c r="G58" s="29">
        <v>4</v>
      </c>
      <c r="H58" s="32">
        <v>5886.2</v>
      </c>
      <c r="I58" s="41">
        <v>3</v>
      </c>
      <c r="J58" s="35">
        <v>1987.67</v>
      </c>
      <c r="K58" s="45">
        <v>4</v>
      </c>
      <c r="L58" s="38">
        <v>-621.23</v>
      </c>
      <c r="M58" s="49">
        <f t="shared" si="12"/>
        <v>7</v>
      </c>
      <c r="N58" s="30">
        <f t="shared" si="12"/>
        <v>7873.87</v>
      </c>
      <c r="O58" s="4"/>
    </row>
    <row r="59" spans="1:15" ht="15" customHeight="1">
      <c r="A59" s="13" t="s">
        <v>19</v>
      </c>
      <c r="B59" s="9">
        <v>0</v>
      </c>
      <c r="C59" s="10">
        <v>0</v>
      </c>
      <c r="D59" s="10">
        <v>0</v>
      </c>
      <c r="E59" s="10">
        <v>0</v>
      </c>
      <c r="F59" s="22">
        <f t="shared" si="21"/>
        <v>0</v>
      </c>
      <c r="G59" s="29">
        <v>2</v>
      </c>
      <c r="H59" s="32">
        <v>400</v>
      </c>
      <c r="I59" s="41">
        <v>0</v>
      </c>
      <c r="J59" s="35">
        <v>0</v>
      </c>
      <c r="K59" s="45">
        <v>0</v>
      </c>
      <c r="L59" s="38">
        <v>0</v>
      </c>
      <c r="M59" s="49">
        <f t="shared" si="12"/>
        <v>2</v>
      </c>
      <c r="N59" s="30">
        <f t="shared" si="12"/>
        <v>400</v>
      </c>
      <c r="O59" s="4"/>
    </row>
    <row r="60" spans="1:15" ht="15" customHeight="1">
      <c r="A60" s="13" t="s">
        <v>20</v>
      </c>
      <c r="B60" s="9">
        <v>0</v>
      </c>
      <c r="C60" s="10">
        <v>0</v>
      </c>
      <c r="D60" s="10">
        <v>0</v>
      </c>
      <c r="E60" s="10">
        <v>0</v>
      </c>
      <c r="F60" s="22">
        <f t="shared" si="21"/>
        <v>0</v>
      </c>
      <c r="G60" s="29">
        <v>0</v>
      </c>
      <c r="H60" s="32">
        <v>0</v>
      </c>
      <c r="I60" s="41">
        <v>0</v>
      </c>
      <c r="J60" s="35">
        <v>0</v>
      </c>
      <c r="K60" s="45">
        <v>0</v>
      </c>
      <c r="L60" s="38">
        <v>0</v>
      </c>
      <c r="M60" s="49">
        <f t="shared" si="12"/>
        <v>0</v>
      </c>
      <c r="N60" s="30">
        <f t="shared" si="12"/>
        <v>0</v>
      </c>
      <c r="O60" s="4"/>
    </row>
    <row r="61" spans="1:15" ht="15" customHeight="1">
      <c r="A61" s="13" t="s">
        <v>21</v>
      </c>
      <c r="B61" s="9">
        <v>0</v>
      </c>
      <c r="C61" s="10">
        <v>0</v>
      </c>
      <c r="D61" s="10">
        <v>0</v>
      </c>
      <c r="E61" s="10">
        <v>0</v>
      </c>
      <c r="F61" s="22">
        <f t="shared" si="21"/>
        <v>0</v>
      </c>
      <c r="G61" s="29">
        <v>0</v>
      </c>
      <c r="H61" s="32">
        <v>0</v>
      </c>
      <c r="I61" s="41">
        <v>0</v>
      </c>
      <c r="J61" s="35">
        <v>0</v>
      </c>
      <c r="K61" s="45">
        <v>0</v>
      </c>
      <c r="L61" s="38">
        <v>0</v>
      </c>
      <c r="M61" s="49">
        <f t="shared" si="12"/>
        <v>0</v>
      </c>
      <c r="N61" s="30">
        <f t="shared" si="12"/>
        <v>0</v>
      </c>
      <c r="O61" s="4"/>
    </row>
    <row r="62" spans="1:15" ht="15" customHeight="1">
      <c r="A62" s="13" t="s">
        <v>22</v>
      </c>
      <c r="B62" s="9">
        <v>0</v>
      </c>
      <c r="C62" s="10">
        <v>0</v>
      </c>
      <c r="D62" s="10">
        <v>0</v>
      </c>
      <c r="E62" s="10">
        <v>0</v>
      </c>
      <c r="F62" s="22">
        <f t="shared" si="21"/>
        <v>0</v>
      </c>
      <c r="G62" s="29">
        <v>0</v>
      </c>
      <c r="H62" s="32">
        <v>0</v>
      </c>
      <c r="I62" s="41">
        <v>0</v>
      </c>
      <c r="J62" s="35">
        <v>0</v>
      </c>
      <c r="K62" s="45">
        <v>0</v>
      </c>
      <c r="L62" s="38">
        <v>0</v>
      </c>
      <c r="M62" s="49">
        <f t="shared" si="12"/>
        <v>0</v>
      </c>
      <c r="N62" s="30">
        <f t="shared" si="12"/>
        <v>0</v>
      </c>
      <c r="O62" s="4"/>
    </row>
    <row r="63" spans="1:15" ht="15" customHeight="1">
      <c r="A63" s="13" t="s">
        <v>23</v>
      </c>
      <c r="B63" s="9">
        <v>0</v>
      </c>
      <c r="C63" s="10">
        <v>0</v>
      </c>
      <c r="D63" s="10">
        <v>0</v>
      </c>
      <c r="E63" s="10">
        <v>0</v>
      </c>
      <c r="F63" s="22">
        <f t="shared" si="21"/>
        <v>0</v>
      </c>
      <c r="G63" s="29">
        <v>0</v>
      </c>
      <c r="H63" s="32">
        <v>0</v>
      </c>
      <c r="I63" s="41">
        <v>0</v>
      </c>
      <c r="J63" s="35">
        <v>0</v>
      </c>
      <c r="K63" s="45">
        <v>0</v>
      </c>
      <c r="L63" s="38">
        <v>0</v>
      </c>
      <c r="M63" s="49">
        <f t="shared" si="12"/>
        <v>0</v>
      </c>
      <c r="N63" s="30">
        <f t="shared" si="12"/>
        <v>0</v>
      </c>
      <c r="O63" s="4"/>
    </row>
    <row r="64" spans="1:15" ht="15" customHeight="1">
      <c r="A64" s="13" t="s">
        <v>24</v>
      </c>
      <c r="B64" s="9">
        <v>1</v>
      </c>
      <c r="C64" s="10">
        <v>9463.59</v>
      </c>
      <c r="D64" s="10">
        <v>1569.92</v>
      </c>
      <c r="E64" s="10">
        <v>60</v>
      </c>
      <c r="F64" s="22">
        <f t="shared" si="21"/>
        <v>11093.51</v>
      </c>
      <c r="G64" s="29">
        <v>0</v>
      </c>
      <c r="H64" s="32">
        <v>0</v>
      </c>
      <c r="I64" s="41">
        <v>0</v>
      </c>
      <c r="J64" s="35">
        <v>0</v>
      </c>
      <c r="K64" s="45">
        <v>0</v>
      </c>
      <c r="L64" s="38">
        <v>0</v>
      </c>
      <c r="M64" s="49">
        <f t="shared" si="12"/>
        <v>0</v>
      </c>
      <c r="N64" s="30">
        <f t="shared" si="12"/>
        <v>0</v>
      </c>
      <c r="O64" s="4"/>
    </row>
    <row r="65" spans="1:15" ht="15" customHeight="1">
      <c r="A65" s="13" t="s">
        <v>25</v>
      </c>
      <c r="B65" s="9">
        <v>0</v>
      </c>
      <c r="C65" s="10">
        <v>0</v>
      </c>
      <c r="D65" s="10">
        <v>0</v>
      </c>
      <c r="E65" s="10">
        <v>0</v>
      </c>
      <c r="F65" s="22">
        <f t="shared" si="21"/>
        <v>0</v>
      </c>
      <c r="G65" s="29">
        <v>0</v>
      </c>
      <c r="H65" s="32">
        <v>0</v>
      </c>
      <c r="I65" s="41">
        <v>0</v>
      </c>
      <c r="J65" s="35">
        <v>0</v>
      </c>
      <c r="K65" s="45">
        <v>0</v>
      </c>
      <c r="L65" s="38">
        <v>0</v>
      </c>
      <c r="M65" s="49">
        <f t="shared" si="12"/>
        <v>0</v>
      </c>
      <c r="N65" s="30">
        <f t="shared" si="12"/>
        <v>0</v>
      </c>
      <c r="O65" s="4"/>
    </row>
    <row r="66" spans="1:15" ht="15" customHeight="1">
      <c r="A66" s="91" t="s">
        <v>26</v>
      </c>
      <c r="B66" s="11">
        <v>0</v>
      </c>
      <c r="C66" s="12">
        <v>0</v>
      </c>
      <c r="D66" s="12">
        <v>0</v>
      </c>
      <c r="E66" s="12">
        <v>0</v>
      </c>
      <c r="F66" s="90">
        <f t="shared" si="21"/>
        <v>0</v>
      </c>
      <c r="G66" s="52">
        <v>0</v>
      </c>
      <c r="H66" s="53">
        <v>0</v>
      </c>
      <c r="I66" s="54">
        <v>0</v>
      </c>
      <c r="J66" s="55">
        <v>0</v>
      </c>
      <c r="K66" s="56">
        <v>0</v>
      </c>
      <c r="L66" s="57">
        <v>0</v>
      </c>
      <c r="M66" s="49">
        <f t="shared" si="12"/>
        <v>0</v>
      </c>
      <c r="N66" s="30">
        <f t="shared" si="12"/>
        <v>0</v>
      </c>
      <c r="O66" s="4"/>
    </row>
    <row r="67" spans="1:15" ht="15" customHeight="1">
      <c r="A67" s="102" t="s">
        <v>32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103">
        <f>M57+M47+M37+M27+M17+M7</f>
        <v>673</v>
      </c>
      <c r="N67" s="104">
        <f>N57+N47+N37+N27+N17+N7</f>
        <v>824515.68</v>
      </c>
      <c r="O67"/>
    </row>
    <row r="68" spans="1:15" ht="15" customHeight="1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15" customHeight="1">
      <c r="B69" s="114" t="s">
        <v>40</v>
      </c>
      <c r="C69" s="114"/>
      <c r="D69" s="114"/>
      <c r="E69" s="114"/>
      <c r="F69" s="114"/>
      <c r="G69" s="115" t="s">
        <v>41</v>
      </c>
      <c r="H69" s="114"/>
      <c r="I69" s="114"/>
      <c r="J69" s="114"/>
      <c r="K69" s="114"/>
      <c r="L69" s="4"/>
      <c r="M69"/>
      <c r="N69"/>
      <c r="O69"/>
    </row>
    <row r="70" spans="1:15" ht="15" customHeight="1">
      <c r="A70" s="130"/>
      <c r="B70" s="71" t="s">
        <v>4</v>
      </c>
      <c r="C70" s="131" t="s">
        <v>5</v>
      </c>
      <c r="D70" s="131" t="s">
        <v>6</v>
      </c>
      <c r="E70" s="131" t="s">
        <v>7</v>
      </c>
      <c r="F70" s="132" t="s">
        <v>8</v>
      </c>
      <c r="G70" s="82" t="s">
        <v>35</v>
      </c>
      <c r="H70" s="131" t="s">
        <v>5</v>
      </c>
      <c r="I70" s="131" t="s">
        <v>6</v>
      </c>
      <c r="J70" s="131" t="s">
        <v>7</v>
      </c>
      <c r="K70" s="132" t="s">
        <v>8</v>
      </c>
      <c r="L70" s="4"/>
      <c r="M70"/>
      <c r="N70"/>
      <c r="O70"/>
    </row>
    <row r="71" spans="1:15" ht="15" customHeight="1">
      <c r="A71" s="78" t="s">
        <v>17</v>
      </c>
      <c r="B71" s="63">
        <f>SUM(B72:B80)</f>
        <v>414</v>
      </c>
      <c r="C71" s="120">
        <f>SUM(C72:C80)</f>
        <v>799710.79</v>
      </c>
      <c r="D71" s="120">
        <f>SUM(D72:D80)</f>
        <v>174861.36000000002</v>
      </c>
      <c r="E71" s="120">
        <f>SUM(E72:E80)</f>
        <v>49478.39</v>
      </c>
      <c r="F71" s="121">
        <f t="shared" ref="F71" si="22">SUM(F72:F80)</f>
        <v>1024050.54</v>
      </c>
      <c r="G71" s="133">
        <f>SUM(G72:G80)</f>
        <v>84</v>
      </c>
      <c r="H71" s="120">
        <v>0</v>
      </c>
      <c r="I71" s="120">
        <v>0</v>
      </c>
      <c r="J71" s="120">
        <v>0</v>
      </c>
      <c r="K71" s="121">
        <v>0</v>
      </c>
      <c r="L71" s="4"/>
      <c r="M71"/>
      <c r="N71"/>
      <c r="O71"/>
    </row>
    <row r="72" spans="1:15" ht="15" customHeight="1">
      <c r="A72" s="13" t="s">
        <v>18</v>
      </c>
      <c r="B72" s="58">
        <v>406</v>
      </c>
      <c r="C72" s="59">
        <v>781668.8</v>
      </c>
      <c r="D72" s="59">
        <v>168955.97</v>
      </c>
      <c r="E72" s="59">
        <v>48068.09</v>
      </c>
      <c r="F72" s="64">
        <f t="shared" ref="F72:F80" si="23">SUM(C72:E72)</f>
        <v>998692.86</v>
      </c>
      <c r="G72" s="65">
        <v>62</v>
      </c>
      <c r="H72" s="7">
        <v>0</v>
      </c>
      <c r="I72" s="7">
        <v>0</v>
      </c>
      <c r="J72" s="7">
        <v>0</v>
      </c>
      <c r="K72" s="22">
        <v>0</v>
      </c>
      <c r="L72" s="4"/>
      <c r="M72"/>
      <c r="N72"/>
      <c r="O72"/>
    </row>
    <row r="73" spans="1:15" ht="15" customHeight="1">
      <c r="A73" s="13" t="s">
        <v>19</v>
      </c>
      <c r="B73" s="58">
        <v>8</v>
      </c>
      <c r="C73" s="59">
        <v>18041.990000000002</v>
      </c>
      <c r="D73" s="59">
        <v>5905.39</v>
      </c>
      <c r="E73" s="59">
        <v>1410.3</v>
      </c>
      <c r="F73" s="64">
        <f t="shared" si="23"/>
        <v>25357.68</v>
      </c>
      <c r="G73" s="65">
        <v>22</v>
      </c>
      <c r="H73" s="7">
        <v>0</v>
      </c>
      <c r="I73" s="7">
        <v>0</v>
      </c>
      <c r="J73" s="7">
        <v>0</v>
      </c>
      <c r="K73" s="22">
        <v>0</v>
      </c>
      <c r="L73" s="4"/>
      <c r="M73"/>
      <c r="N73"/>
      <c r="O73"/>
    </row>
    <row r="74" spans="1:15" ht="15" customHeight="1">
      <c r="A74" s="13" t="s">
        <v>20</v>
      </c>
      <c r="B74" s="58">
        <v>0</v>
      </c>
      <c r="C74" s="59">
        <v>0</v>
      </c>
      <c r="D74" s="59">
        <v>0</v>
      </c>
      <c r="E74" s="59">
        <v>0</v>
      </c>
      <c r="F74" s="64">
        <f t="shared" si="23"/>
        <v>0</v>
      </c>
      <c r="G74" s="65">
        <v>0</v>
      </c>
      <c r="H74" s="7">
        <v>0</v>
      </c>
      <c r="I74" s="7">
        <v>0</v>
      </c>
      <c r="J74" s="7">
        <v>0</v>
      </c>
      <c r="K74" s="22">
        <v>0</v>
      </c>
      <c r="L74" s="4"/>
      <c r="M74"/>
      <c r="N74"/>
      <c r="O74"/>
    </row>
    <row r="75" spans="1:15" ht="15" customHeight="1">
      <c r="A75" s="13" t="s">
        <v>21</v>
      </c>
      <c r="B75" s="58">
        <v>0</v>
      </c>
      <c r="C75" s="59">
        <v>0</v>
      </c>
      <c r="D75" s="59">
        <v>0</v>
      </c>
      <c r="E75" s="59">
        <v>0</v>
      </c>
      <c r="F75" s="64">
        <f t="shared" si="23"/>
        <v>0</v>
      </c>
      <c r="G75" s="65">
        <v>0</v>
      </c>
      <c r="H75" s="7">
        <v>0</v>
      </c>
      <c r="I75" s="7">
        <v>0</v>
      </c>
      <c r="J75" s="7">
        <v>0</v>
      </c>
      <c r="K75" s="22">
        <v>0</v>
      </c>
      <c r="L75" s="4"/>
      <c r="M75"/>
      <c r="N75"/>
      <c r="O75"/>
    </row>
    <row r="76" spans="1:15" ht="15" customHeight="1">
      <c r="A76" s="13" t="s">
        <v>22</v>
      </c>
      <c r="B76" s="58">
        <v>0</v>
      </c>
      <c r="C76" s="59">
        <v>0</v>
      </c>
      <c r="D76" s="59">
        <v>0</v>
      </c>
      <c r="E76" s="59">
        <v>0</v>
      </c>
      <c r="F76" s="64">
        <f t="shared" si="23"/>
        <v>0</v>
      </c>
      <c r="G76" s="65">
        <v>0</v>
      </c>
      <c r="H76" s="7">
        <v>0</v>
      </c>
      <c r="I76" s="7">
        <v>0</v>
      </c>
      <c r="J76" s="7">
        <v>0</v>
      </c>
      <c r="K76" s="22">
        <v>0</v>
      </c>
      <c r="L76" s="4"/>
      <c r="M76"/>
      <c r="N76"/>
      <c r="O76"/>
    </row>
    <row r="77" spans="1:15" ht="15" customHeight="1">
      <c r="A77" s="13" t="s">
        <v>23</v>
      </c>
      <c r="B77" s="58">
        <v>0</v>
      </c>
      <c r="C77" s="59">
        <v>0</v>
      </c>
      <c r="D77" s="59">
        <v>0</v>
      </c>
      <c r="E77" s="59">
        <v>0</v>
      </c>
      <c r="F77" s="64">
        <f t="shared" si="23"/>
        <v>0</v>
      </c>
      <c r="G77" s="65">
        <v>0</v>
      </c>
      <c r="H77" s="7">
        <v>0</v>
      </c>
      <c r="I77" s="7">
        <v>0</v>
      </c>
      <c r="J77" s="7">
        <v>0</v>
      </c>
      <c r="K77" s="22">
        <v>0</v>
      </c>
      <c r="L77" s="4"/>
      <c r="M77"/>
      <c r="N77"/>
      <c r="O77"/>
    </row>
    <row r="78" spans="1:15" ht="15" customHeight="1">
      <c r="A78" s="13" t="s">
        <v>24</v>
      </c>
      <c r="B78" s="58">
        <v>0</v>
      </c>
      <c r="C78" s="59">
        <v>0</v>
      </c>
      <c r="D78" s="59">
        <v>0</v>
      </c>
      <c r="E78" s="59">
        <v>0</v>
      </c>
      <c r="F78" s="64">
        <f t="shared" si="23"/>
        <v>0</v>
      </c>
      <c r="G78" s="65">
        <v>0</v>
      </c>
      <c r="H78" s="7">
        <v>0</v>
      </c>
      <c r="I78" s="7">
        <v>0</v>
      </c>
      <c r="J78" s="7">
        <v>0</v>
      </c>
      <c r="K78" s="22">
        <v>0</v>
      </c>
      <c r="L78" s="4"/>
      <c r="M78"/>
      <c r="N78"/>
      <c r="O78"/>
    </row>
    <row r="79" spans="1:15" ht="15" customHeight="1">
      <c r="A79" s="13" t="s">
        <v>25</v>
      </c>
      <c r="B79" s="58">
        <v>0</v>
      </c>
      <c r="C79" s="59">
        <v>0</v>
      </c>
      <c r="D79" s="59">
        <v>0</v>
      </c>
      <c r="E79" s="59">
        <v>0</v>
      </c>
      <c r="F79" s="64">
        <f t="shared" si="23"/>
        <v>0</v>
      </c>
      <c r="G79" s="65">
        <v>0</v>
      </c>
      <c r="H79" s="7">
        <v>0</v>
      </c>
      <c r="I79" s="7">
        <v>0</v>
      </c>
      <c r="J79" s="7">
        <v>0</v>
      </c>
      <c r="K79" s="22">
        <v>0</v>
      </c>
      <c r="L79" s="4"/>
      <c r="M79"/>
      <c r="N79"/>
      <c r="O79"/>
    </row>
    <row r="80" spans="1:15" ht="15" customHeight="1">
      <c r="A80" s="91" t="s">
        <v>26</v>
      </c>
      <c r="B80" s="14">
        <v>0</v>
      </c>
      <c r="C80" s="15">
        <v>0</v>
      </c>
      <c r="D80" s="15">
        <v>0</v>
      </c>
      <c r="E80" s="15">
        <v>0</v>
      </c>
      <c r="F80" s="64">
        <f t="shared" si="23"/>
        <v>0</v>
      </c>
      <c r="G80" s="66">
        <v>0</v>
      </c>
      <c r="H80" s="7">
        <v>0</v>
      </c>
      <c r="I80" s="7">
        <v>0</v>
      </c>
      <c r="J80" s="7">
        <v>0</v>
      </c>
      <c r="K80" s="22">
        <v>0</v>
      </c>
      <c r="L80" s="4"/>
      <c r="M80"/>
      <c r="N80"/>
      <c r="O80"/>
    </row>
    <row r="81" spans="1:15" ht="15" customHeight="1">
      <c r="A81" s="118" t="s">
        <v>27</v>
      </c>
      <c r="B81" s="63">
        <f>SUM(B82:B90)</f>
        <v>317</v>
      </c>
      <c r="C81" s="120">
        <f>SUM(C82:C90)</f>
        <v>572094.67999999993</v>
      </c>
      <c r="D81" s="120">
        <f>SUM(D82:D90)</f>
        <v>79595.259999999995</v>
      </c>
      <c r="E81" s="120">
        <f>SUM(E82:E90)</f>
        <v>22390.239999999998</v>
      </c>
      <c r="F81" s="121">
        <f t="shared" ref="F81" si="24">SUM(F82:F90)</f>
        <v>674080.17999999993</v>
      </c>
      <c r="G81" s="134">
        <f>SUM(G82:G90)</f>
        <v>65</v>
      </c>
      <c r="H81" s="120">
        <v>0</v>
      </c>
      <c r="I81" s="120">
        <v>0</v>
      </c>
      <c r="J81" s="120">
        <v>0</v>
      </c>
      <c r="K81" s="121">
        <v>0</v>
      </c>
      <c r="L81" s="4"/>
      <c r="M81"/>
      <c r="N81"/>
      <c r="O81"/>
    </row>
    <row r="82" spans="1:15" ht="15" customHeight="1">
      <c r="A82" s="13" t="s">
        <v>18</v>
      </c>
      <c r="B82" s="6">
        <v>308</v>
      </c>
      <c r="C82" s="7">
        <v>563216.32999999996</v>
      </c>
      <c r="D82" s="7">
        <v>78814.62</v>
      </c>
      <c r="E82" s="7">
        <v>22024.44</v>
      </c>
      <c r="F82" s="22">
        <f t="shared" ref="F82:F90" si="25">SUM(C82:E82)</f>
        <v>664055.3899999999</v>
      </c>
      <c r="G82" s="65">
        <v>58</v>
      </c>
      <c r="H82" s="7">
        <v>0</v>
      </c>
      <c r="I82" s="7">
        <v>0</v>
      </c>
      <c r="J82" s="7">
        <v>0</v>
      </c>
      <c r="K82" s="22">
        <v>0</v>
      </c>
      <c r="L82" s="4"/>
      <c r="M82"/>
      <c r="N82"/>
      <c r="O82"/>
    </row>
    <row r="83" spans="1:15" ht="15" customHeight="1">
      <c r="A83" s="13" t="s">
        <v>19</v>
      </c>
      <c r="B83" s="6">
        <v>9</v>
      </c>
      <c r="C83" s="7">
        <v>8878.35</v>
      </c>
      <c r="D83" s="7">
        <v>780.64</v>
      </c>
      <c r="E83" s="7">
        <v>365.8</v>
      </c>
      <c r="F83" s="22">
        <f t="shared" si="25"/>
        <v>10024.789999999999</v>
      </c>
      <c r="G83" s="65">
        <v>7</v>
      </c>
      <c r="H83" s="7">
        <v>0</v>
      </c>
      <c r="I83" s="7">
        <v>0</v>
      </c>
      <c r="J83" s="7">
        <v>0</v>
      </c>
      <c r="K83" s="22">
        <v>0</v>
      </c>
      <c r="L83" s="4"/>
      <c r="M83"/>
      <c r="N83"/>
      <c r="O83"/>
    </row>
    <row r="84" spans="1:15" ht="15" customHeight="1">
      <c r="A84" s="13" t="s">
        <v>20</v>
      </c>
      <c r="B84" s="6">
        <v>0</v>
      </c>
      <c r="C84" s="7">
        <v>0</v>
      </c>
      <c r="D84" s="7">
        <v>0</v>
      </c>
      <c r="E84" s="7">
        <v>0</v>
      </c>
      <c r="F84" s="22">
        <f t="shared" si="25"/>
        <v>0</v>
      </c>
      <c r="G84" s="65">
        <v>0</v>
      </c>
      <c r="H84" s="7">
        <v>0</v>
      </c>
      <c r="I84" s="7">
        <v>0</v>
      </c>
      <c r="J84" s="7">
        <v>0</v>
      </c>
      <c r="K84" s="22">
        <v>0</v>
      </c>
      <c r="L84" s="4"/>
      <c r="M84"/>
      <c r="N84"/>
      <c r="O84"/>
    </row>
    <row r="85" spans="1:15" ht="15" customHeight="1">
      <c r="A85" s="13" t="s">
        <v>21</v>
      </c>
      <c r="B85" s="6">
        <v>0</v>
      </c>
      <c r="C85" s="7">
        <v>0</v>
      </c>
      <c r="D85" s="7">
        <v>0</v>
      </c>
      <c r="E85" s="7">
        <v>0</v>
      </c>
      <c r="F85" s="22">
        <f t="shared" si="25"/>
        <v>0</v>
      </c>
      <c r="G85" s="65">
        <v>0</v>
      </c>
      <c r="H85" s="7">
        <v>0</v>
      </c>
      <c r="I85" s="7">
        <v>0</v>
      </c>
      <c r="J85" s="7">
        <v>0</v>
      </c>
      <c r="K85" s="22">
        <v>0</v>
      </c>
      <c r="L85" s="4"/>
      <c r="M85"/>
      <c r="N85"/>
      <c r="O85"/>
    </row>
    <row r="86" spans="1:15" ht="15" customHeight="1">
      <c r="A86" s="13" t="s">
        <v>22</v>
      </c>
      <c r="B86" s="6">
        <v>0</v>
      </c>
      <c r="C86" s="7">
        <v>0</v>
      </c>
      <c r="D86" s="7">
        <v>0</v>
      </c>
      <c r="E86" s="7">
        <v>0</v>
      </c>
      <c r="F86" s="22">
        <f t="shared" si="25"/>
        <v>0</v>
      </c>
      <c r="G86" s="65">
        <v>0</v>
      </c>
      <c r="H86" s="7">
        <v>0</v>
      </c>
      <c r="I86" s="7">
        <v>0</v>
      </c>
      <c r="J86" s="7">
        <v>0</v>
      </c>
      <c r="K86" s="22">
        <v>0</v>
      </c>
      <c r="L86" s="4"/>
      <c r="M86"/>
      <c r="N86"/>
      <c r="O86"/>
    </row>
    <row r="87" spans="1:15" ht="15" customHeight="1">
      <c r="A87" s="13" t="s">
        <v>23</v>
      </c>
      <c r="B87" s="6">
        <v>0</v>
      </c>
      <c r="C87" s="7">
        <v>0</v>
      </c>
      <c r="D87" s="7">
        <v>0</v>
      </c>
      <c r="E87" s="7">
        <v>0</v>
      </c>
      <c r="F87" s="22">
        <f t="shared" si="25"/>
        <v>0</v>
      </c>
      <c r="G87" s="65">
        <v>0</v>
      </c>
      <c r="H87" s="7">
        <v>0</v>
      </c>
      <c r="I87" s="7">
        <v>0</v>
      </c>
      <c r="J87" s="7">
        <v>0</v>
      </c>
      <c r="K87" s="22">
        <v>0</v>
      </c>
      <c r="L87" s="4"/>
      <c r="M87"/>
      <c r="N87"/>
      <c r="O87"/>
    </row>
    <row r="88" spans="1:15" ht="15" customHeight="1">
      <c r="A88" s="13" t="s">
        <v>24</v>
      </c>
      <c r="B88" s="6">
        <v>0</v>
      </c>
      <c r="C88" s="7">
        <v>0</v>
      </c>
      <c r="D88" s="7">
        <v>0</v>
      </c>
      <c r="E88" s="7">
        <v>0</v>
      </c>
      <c r="F88" s="22">
        <f t="shared" si="25"/>
        <v>0</v>
      </c>
      <c r="G88" s="65">
        <v>0</v>
      </c>
      <c r="H88" s="7">
        <v>0</v>
      </c>
      <c r="I88" s="7">
        <v>0</v>
      </c>
      <c r="J88" s="7">
        <v>0</v>
      </c>
      <c r="K88" s="22">
        <v>0</v>
      </c>
      <c r="L88" s="4"/>
      <c r="M88"/>
      <c r="N88"/>
      <c r="O88"/>
    </row>
    <row r="89" spans="1:15" ht="15" customHeight="1">
      <c r="A89" s="13" t="s">
        <v>25</v>
      </c>
      <c r="B89" s="6">
        <v>0</v>
      </c>
      <c r="C89" s="7">
        <v>0</v>
      </c>
      <c r="D89" s="7">
        <v>0</v>
      </c>
      <c r="E89" s="7">
        <v>0</v>
      </c>
      <c r="F89" s="22">
        <f t="shared" si="25"/>
        <v>0</v>
      </c>
      <c r="G89" s="65">
        <v>0</v>
      </c>
      <c r="H89" s="7">
        <v>0</v>
      </c>
      <c r="I89" s="7">
        <v>0</v>
      </c>
      <c r="J89" s="7">
        <v>0</v>
      </c>
      <c r="K89" s="22">
        <v>0</v>
      </c>
      <c r="L89" s="4"/>
      <c r="M89"/>
      <c r="N89"/>
      <c r="O89"/>
    </row>
    <row r="90" spans="1:15" ht="15" customHeight="1">
      <c r="A90" s="91" t="s">
        <v>26</v>
      </c>
      <c r="B90" s="14">
        <v>0</v>
      </c>
      <c r="C90" s="15">
        <v>0</v>
      </c>
      <c r="D90" s="15">
        <v>0</v>
      </c>
      <c r="E90" s="15">
        <v>0</v>
      </c>
      <c r="F90" s="22">
        <f t="shared" si="25"/>
        <v>0</v>
      </c>
      <c r="G90" s="66">
        <v>0</v>
      </c>
      <c r="H90" s="7">
        <v>0</v>
      </c>
      <c r="I90" s="7">
        <v>0</v>
      </c>
      <c r="J90" s="7">
        <v>0</v>
      </c>
      <c r="K90" s="22">
        <v>0</v>
      </c>
      <c r="L90" s="4"/>
      <c r="M90"/>
      <c r="N90"/>
      <c r="O90"/>
    </row>
    <row r="91" spans="1:15" ht="15" customHeight="1">
      <c r="A91" s="118" t="s">
        <v>28</v>
      </c>
      <c r="B91" s="122">
        <f>SUM(B92:B100)</f>
        <v>115</v>
      </c>
      <c r="C91" s="120">
        <f>SUM(C92:C100)</f>
        <v>157973.79999999999</v>
      </c>
      <c r="D91" s="120">
        <f>SUM(D92:D100)</f>
        <v>5762.37</v>
      </c>
      <c r="E91" s="120">
        <f>SUM(E92:E100)</f>
        <v>2447.6999999999998</v>
      </c>
      <c r="F91" s="121">
        <f t="shared" ref="F91" si="26">SUM(F92:F100)</f>
        <v>166183.87</v>
      </c>
      <c r="G91" s="135">
        <f>SUM(G92:G100)</f>
        <v>153</v>
      </c>
      <c r="H91" s="120">
        <v>0</v>
      </c>
      <c r="I91" s="120">
        <v>0</v>
      </c>
      <c r="J91" s="120">
        <v>0</v>
      </c>
      <c r="K91" s="121">
        <v>0</v>
      </c>
      <c r="L91" s="4"/>
      <c r="M91"/>
      <c r="N91"/>
      <c r="O91"/>
    </row>
    <row r="92" spans="1:15" ht="15" customHeight="1">
      <c r="A92" s="13" t="s">
        <v>18</v>
      </c>
      <c r="B92" s="60">
        <v>0</v>
      </c>
      <c r="C92" s="59">
        <v>0</v>
      </c>
      <c r="D92" s="59">
        <v>0</v>
      </c>
      <c r="E92" s="59">
        <v>0</v>
      </c>
      <c r="F92" s="22">
        <f t="shared" ref="F92:F110" si="27">SUM(C92:E92)</f>
        <v>0</v>
      </c>
      <c r="G92" s="65">
        <v>2</v>
      </c>
      <c r="H92" s="7">
        <v>0</v>
      </c>
      <c r="I92" s="7">
        <v>0</v>
      </c>
      <c r="J92" s="7">
        <v>0</v>
      </c>
      <c r="K92" s="22">
        <v>0</v>
      </c>
      <c r="L92" s="4"/>
      <c r="M92"/>
      <c r="N92"/>
      <c r="O92"/>
    </row>
    <row r="93" spans="1:15" ht="15" customHeight="1">
      <c r="A93" s="13" t="s">
        <v>19</v>
      </c>
      <c r="B93" s="60">
        <v>0</v>
      </c>
      <c r="C93" s="59">
        <v>0</v>
      </c>
      <c r="D93" s="59">
        <v>0</v>
      </c>
      <c r="E93" s="59">
        <v>0</v>
      </c>
      <c r="F93" s="22">
        <f t="shared" si="27"/>
        <v>0</v>
      </c>
      <c r="G93" s="65">
        <v>0</v>
      </c>
      <c r="H93" s="7">
        <v>0</v>
      </c>
      <c r="I93" s="7">
        <v>0</v>
      </c>
      <c r="J93" s="7">
        <v>0</v>
      </c>
      <c r="K93" s="22">
        <v>0</v>
      </c>
      <c r="L93" s="4"/>
      <c r="M93"/>
      <c r="N93"/>
      <c r="O93"/>
    </row>
    <row r="94" spans="1:15" ht="15" customHeight="1">
      <c r="A94" s="13" t="s">
        <v>20</v>
      </c>
      <c r="B94" s="60">
        <v>0</v>
      </c>
      <c r="C94" s="59">
        <v>0</v>
      </c>
      <c r="D94" s="59">
        <v>0</v>
      </c>
      <c r="E94" s="59">
        <v>0</v>
      </c>
      <c r="F94" s="22">
        <f t="shared" si="27"/>
        <v>0</v>
      </c>
      <c r="G94" s="65">
        <v>1</v>
      </c>
      <c r="H94" s="7">
        <v>0</v>
      </c>
      <c r="I94" s="7">
        <v>0</v>
      </c>
      <c r="J94" s="7">
        <v>0</v>
      </c>
      <c r="K94" s="22">
        <v>0</v>
      </c>
      <c r="L94" s="4"/>
      <c r="M94"/>
      <c r="N94"/>
      <c r="O94"/>
    </row>
    <row r="95" spans="1:15" ht="15" customHeight="1">
      <c r="A95" s="13" t="s">
        <v>21</v>
      </c>
      <c r="B95" s="60">
        <v>0</v>
      </c>
      <c r="C95" s="59">
        <v>0</v>
      </c>
      <c r="D95" s="59">
        <v>0</v>
      </c>
      <c r="E95" s="59">
        <v>0</v>
      </c>
      <c r="F95" s="22">
        <f t="shared" si="27"/>
        <v>0</v>
      </c>
      <c r="G95" s="65">
        <v>1</v>
      </c>
      <c r="H95" s="7">
        <v>0</v>
      </c>
      <c r="I95" s="7">
        <v>0</v>
      </c>
      <c r="J95" s="7">
        <v>0</v>
      </c>
      <c r="K95" s="22">
        <v>0</v>
      </c>
      <c r="L95" s="4"/>
      <c r="M95"/>
      <c r="N95"/>
      <c r="O95"/>
    </row>
    <row r="96" spans="1:15" ht="15" customHeight="1">
      <c r="A96" s="13" t="s">
        <v>22</v>
      </c>
      <c r="B96" s="60">
        <v>0</v>
      </c>
      <c r="C96" s="59">
        <v>0</v>
      </c>
      <c r="D96" s="59">
        <v>0</v>
      </c>
      <c r="E96" s="59">
        <v>0</v>
      </c>
      <c r="F96" s="22">
        <f t="shared" si="27"/>
        <v>0</v>
      </c>
      <c r="G96" s="65">
        <v>0</v>
      </c>
      <c r="H96" s="7">
        <v>0</v>
      </c>
      <c r="I96" s="7">
        <v>0</v>
      </c>
      <c r="J96" s="7">
        <v>0</v>
      </c>
      <c r="K96" s="22">
        <v>0</v>
      </c>
      <c r="L96" s="4"/>
      <c r="M96"/>
      <c r="N96"/>
      <c r="O96"/>
    </row>
    <row r="97" spans="1:15" ht="15" customHeight="1">
      <c r="A97" s="13" t="s">
        <v>23</v>
      </c>
      <c r="B97" s="60">
        <v>0</v>
      </c>
      <c r="C97" s="59">
        <v>0</v>
      </c>
      <c r="D97" s="59">
        <v>0</v>
      </c>
      <c r="E97" s="59">
        <v>0</v>
      </c>
      <c r="F97" s="22">
        <f t="shared" si="27"/>
        <v>0</v>
      </c>
      <c r="G97" s="65">
        <v>0</v>
      </c>
      <c r="H97" s="7">
        <v>0</v>
      </c>
      <c r="I97" s="7">
        <v>0</v>
      </c>
      <c r="J97" s="7">
        <v>0</v>
      </c>
      <c r="K97" s="22">
        <v>0</v>
      </c>
      <c r="L97" s="4"/>
      <c r="M97"/>
      <c r="N97"/>
      <c r="O97"/>
    </row>
    <row r="98" spans="1:15" ht="15" customHeight="1">
      <c r="A98" s="13" t="s">
        <v>24</v>
      </c>
      <c r="B98" s="60">
        <v>111</v>
      </c>
      <c r="C98" s="59">
        <v>157187.18</v>
      </c>
      <c r="D98" s="59">
        <v>5710.33</v>
      </c>
      <c r="E98" s="59">
        <v>2447.6999999999998</v>
      </c>
      <c r="F98" s="22">
        <f t="shared" si="27"/>
        <v>165345.21</v>
      </c>
      <c r="G98" s="65">
        <v>128</v>
      </c>
      <c r="H98" s="7">
        <v>0</v>
      </c>
      <c r="I98" s="7">
        <v>0</v>
      </c>
      <c r="J98" s="7">
        <v>0</v>
      </c>
      <c r="K98" s="22">
        <v>0</v>
      </c>
      <c r="L98" s="4"/>
      <c r="M98"/>
      <c r="N98"/>
      <c r="O98"/>
    </row>
    <row r="99" spans="1:15" ht="15" customHeight="1">
      <c r="A99" s="13" t="s">
        <v>25</v>
      </c>
      <c r="B99" s="60">
        <v>4</v>
      </c>
      <c r="C99" s="59">
        <v>786.62</v>
      </c>
      <c r="D99" s="59">
        <v>52.04</v>
      </c>
      <c r="E99" s="59">
        <v>0</v>
      </c>
      <c r="F99" s="22">
        <f t="shared" si="27"/>
        <v>838.66</v>
      </c>
      <c r="G99" s="66">
        <v>21</v>
      </c>
      <c r="H99" s="7">
        <v>0</v>
      </c>
      <c r="I99" s="7">
        <v>0</v>
      </c>
      <c r="J99" s="7">
        <v>0</v>
      </c>
      <c r="K99" s="22">
        <v>0</v>
      </c>
      <c r="L99" s="4"/>
      <c r="M99"/>
      <c r="N99"/>
      <c r="O99"/>
    </row>
    <row r="100" spans="1:15" ht="15" customHeight="1">
      <c r="A100" s="91" t="s">
        <v>26</v>
      </c>
      <c r="B100" s="61">
        <v>0</v>
      </c>
      <c r="C100" s="62">
        <v>0</v>
      </c>
      <c r="D100" s="62">
        <v>0</v>
      </c>
      <c r="E100" s="62">
        <v>0</v>
      </c>
      <c r="F100" s="22">
        <f t="shared" si="27"/>
        <v>0</v>
      </c>
      <c r="G100" s="66">
        <v>0</v>
      </c>
      <c r="H100" s="7">
        <v>0</v>
      </c>
      <c r="I100" s="7">
        <v>0</v>
      </c>
      <c r="J100" s="7">
        <v>0</v>
      </c>
      <c r="K100" s="22">
        <v>0</v>
      </c>
      <c r="L100" s="4"/>
      <c r="M100"/>
      <c r="N100"/>
      <c r="O100"/>
    </row>
    <row r="101" spans="1:15" ht="15" customHeight="1">
      <c r="A101" s="129" t="s">
        <v>29</v>
      </c>
      <c r="B101" s="63">
        <f>SUM(B102:B110)</f>
        <v>132</v>
      </c>
      <c r="C101" s="120">
        <f>SUM(C102:C110)</f>
        <v>4039911.08</v>
      </c>
      <c r="D101" s="120">
        <f>SUM(D102:D110)</f>
        <v>514581.22</v>
      </c>
      <c r="E101" s="120">
        <f>SUM(E102:E110)</f>
        <v>75464.350000000006</v>
      </c>
      <c r="F101" s="121">
        <f t="shared" ref="F101:K101" si="28">SUM(F102:F110)</f>
        <v>4629956.6499999994</v>
      </c>
      <c r="G101" s="134">
        <f>SUM(G102:G110)</f>
        <v>5</v>
      </c>
      <c r="H101" s="120">
        <f>SUM(H102:H110)</f>
        <v>0</v>
      </c>
      <c r="I101" s="120">
        <f t="shared" si="28"/>
        <v>0</v>
      </c>
      <c r="J101" s="120">
        <f t="shared" si="28"/>
        <v>0</v>
      </c>
      <c r="K101" s="121">
        <f t="shared" si="28"/>
        <v>0</v>
      </c>
      <c r="L101" s="4"/>
      <c r="M101"/>
      <c r="N101"/>
      <c r="O101"/>
    </row>
    <row r="102" spans="1:15" ht="15" customHeight="1">
      <c r="A102" s="13" t="s">
        <v>18</v>
      </c>
      <c r="B102" s="60">
        <v>132</v>
      </c>
      <c r="C102" s="59">
        <v>4039911.08</v>
      </c>
      <c r="D102" s="59">
        <v>514581.22</v>
      </c>
      <c r="E102" s="59">
        <v>75464.350000000006</v>
      </c>
      <c r="F102" s="64">
        <f t="shared" si="27"/>
        <v>4629956.6499999994</v>
      </c>
      <c r="G102" s="69">
        <v>5</v>
      </c>
      <c r="H102" s="7">
        <v>0</v>
      </c>
      <c r="I102" s="7">
        <v>0</v>
      </c>
      <c r="J102" s="7">
        <v>0</v>
      </c>
      <c r="K102" s="22">
        <v>0</v>
      </c>
      <c r="L102" s="4"/>
      <c r="M102"/>
      <c r="N102"/>
      <c r="O102"/>
    </row>
    <row r="103" spans="1:15" ht="15" customHeight="1">
      <c r="A103" s="13" t="s">
        <v>19</v>
      </c>
      <c r="B103" s="60">
        <v>0</v>
      </c>
      <c r="C103" s="59">
        <v>0</v>
      </c>
      <c r="D103" s="59">
        <v>0</v>
      </c>
      <c r="E103" s="59">
        <v>0</v>
      </c>
      <c r="F103" s="64">
        <f t="shared" si="27"/>
        <v>0</v>
      </c>
      <c r="G103" s="69">
        <v>0</v>
      </c>
      <c r="H103" s="7">
        <v>0</v>
      </c>
      <c r="I103" s="7">
        <v>0</v>
      </c>
      <c r="J103" s="7">
        <v>0</v>
      </c>
      <c r="K103" s="22">
        <v>0</v>
      </c>
      <c r="L103" s="4"/>
      <c r="M103"/>
      <c r="N103"/>
      <c r="O103"/>
    </row>
    <row r="104" spans="1:15" ht="15" customHeight="1">
      <c r="A104" s="13" t="s">
        <v>20</v>
      </c>
      <c r="B104" s="60">
        <v>0</v>
      </c>
      <c r="C104" s="59">
        <v>0</v>
      </c>
      <c r="D104" s="59">
        <v>0</v>
      </c>
      <c r="E104" s="59">
        <v>0</v>
      </c>
      <c r="F104" s="64">
        <f t="shared" si="27"/>
        <v>0</v>
      </c>
      <c r="G104" s="69">
        <v>0</v>
      </c>
      <c r="H104" s="7">
        <v>0</v>
      </c>
      <c r="I104" s="7">
        <v>0</v>
      </c>
      <c r="J104" s="7">
        <v>0</v>
      </c>
      <c r="K104" s="22">
        <v>0</v>
      </c>
      <c r="L104" s="4"/>
      <c r="M104"/>
      <c r="N104"/>
      <c r="O104"/>
    </row>
    <row r="105" spans="1:15" ht="15" customHeight="1">
      <c r="A105" s="13" t="s">
        <v>21</v>
      </c>
      <c r="B105" s="60">
        <v>0</v>
      </c>
      <c r="C105" s="59">
        <v>0</v>
      </c>
      <c r="D105" s="59">
        <v>0</v>
      </c>
      <c r="E105" s="59">
        <v>0</v>
      </c>
      <c r="F105" s="64">
        <f t="shared" si="27"/>
        <v>0</v>
      </c>
      <c r="G105" s="69">
        <v>0</v>
      </c>
      <c r="H105" s="7">
        <v>0</v>
      </c>
      <c r="I105" s="7">
        <v>0</v>
      </c>
      <c r="J105" s="7">
        <v>0</v>
      </c>
      <c r="K105" s="22">
        <v>0</v>
      </c>
      <c r="L105" s="4"/>
      <c r="M105"/>
      <c r="N105"/>
      <c r="O105"/>
    </row>
    <row r="106" spans="1:15" ht="15" customHeight="1">
      <c r="A106" s="13" t="s">
        <v>22</v>
      </c>
      <c r="B106" s="60">
        <v>0</v>
      </c>
      <c r="C106" s="59">
        <v>0</v>
      </c>
      <c r="D106" s="59">
        <v>0</v>
      </c>
      <c r="E106" s="59">
        <v>0</v>
      </c>
      <c r="F106" s="64">
        <f t="shared" si="27"/>
        <v>0</v>
      </c>
      <c r="G106" s="69">
        <v>0</v>
      </c>
      <c r="H106" s="7">
        <v>0</v>
      </c>
      <c r="I106" s="7">
        <v>0</v>
      </c>
      <c r="J106" s="7">
        <v>0</v>
      </c>
      <c r="K106" s="22">
        <v>0</v>
      </c>
      <c r="L106" s="4"/>
      <c r="M106"/>
      <c r="N106"/>
      <c r="O106"/>
    </row>
    <row r="107" spans="1:15" ht="15" customHeight="1">
      <c r="A107" s="13" t="s">
        <v>23</v>
      </c>
      <c r="B107" s="60">
        <v>0</v>
      </c>
      <c r="C107" s="59">
        <v>0</v>
      </c>
      <c r="D107" s="59">
        <v>0</v>
      </c>
      <c r="E107" s="59">
        <v>0</v>
      </c>
      <c r="F107" s="64">
        <f t="shared" si="27"/>
        <v>0</v>
      </c>
      <c r="G107" s="69">
        <v>0</v>
      </c>
      <c r="H107" s="7">
        <v>0</v>
      </c>
      <c r="I107" s="7">
        <v>0</v>
      </c>
      <c r="J107" s="7">
        <v>0</v>
      </c>
      <c r="K107" s="22">
        <v>0</v>
      </c>
      <c r="L107" s="4"/>
      <c r="M107"/>
      <c r="N107"/>
      <c r="O107"/>
    </row>
    <row r="108" spans="1:15" ht="15" customHeight="1">
      <c r="A108" s="13" t="s">
        <v>24</v>
      </c>
      <c r="B108" s="60">
        <v>0</v>
      </c>
      <c r="C108" s="59">
        <v>0</v>
      </c>
      <c r="D108" s="59">
        <v>0</v>
      </c>
      <c r="E108" s="59">
        <v>0</v>
      </c>
      <c r="F108" s="64">
        <f t="shared" si="27"/>
        <v>0</v>
      </c>
      <c r="G108" s="69">
        <v>0</v>
      </c>
      <c r="H108" s="7">
        <v>0</v>
      </c>
      <c r="I108" s="7">
        <v>0</v>
      </c>
      <c r="J108" s="7">
        <v>0</v>
      </c>
      <c r="K108" s="22">
        <v>0</v>
      </c>
      <c r="L108" s="5"/>
      <c r="M108"/>
      <c r="N108"/>
      <c r="O108"/>
    </row>
    <row r="109" spans="1:15" ht="15" customHeight="1">
      <c r="A109" s="13" t="s">
        <v>25</v>
      </c>
      <c r="B109" s="60">
        <v>0</v>
      </c>
      <c r="C109" s="59">
        <v>0</v>
      </c>
      <c r="D109" s="59">
        <v>0</v>
      </c>
      <c r="E109" s="59">
        <v>0</v>
      </c>
      <c r="F109" s="64">
        <f t="shared" si="27"/>
        <v>0</v>
      </c>
      <c r="G109" s="69">
        <v>0</v>
      </c>
      <c r="H109" s="7">
        <v>0</v>
      </c>
      <c r="I109" s="7">
        <v>0</v>
      </c>
      <c r="J109" s="7">
        <v>0</v>
      </c>
      <c r="K109" s="22">
        <v>0</v>
      </c>
      <c r="L109" s="5"/>
      <c r="M109"/>
      <c r="N109"/>
      <c r="O109"/>
    </row>
    <row r="110" spans="1:15" ht="15" customHeight="1">
      <c r="A110" s="91" t="s">
        <v>26</v>
      </c>
      <c r="B110" s="8">
        <v>0</v>
      </c>
      <c r="C110" s="86">
        <v>0</v>
      </c>
      <c r="D110" s="86">
        <v>0</v>
      </c>
      <c r="E110" s="86">
        <v>0</v>
      </c>
      <c r="F110" s="93">
        <f t="shared" si="27"/>
        <v>0</v>
      </c>
      <c r="G110" s="89">
        <v>0</v>
      </c>
      <c r="H110" s="92">
        <v>0</v>
      </c>
      <c r="I110" s="92">
        <v>0</v>
      </c>
      <c r="J110" s="92">
        <v>0</v>
      </c>
      <c r="K110" s="90">
        <v>0</v>
      </c>
      <c r="L110" s="5"/>
      <c r="M110"/>
      <c r="N110"/>
      <c r="O110"/>
    </row>
    <row r="111" spans="1:15" ht="15" customHeight="1">
      <c r="A111" s="118" t="s">
        <v>30</v>
      </c>
      <c r="B111" s="122">
        <f>SUM(B112:B120)</f>
        <v>0</v>
      </c>
      <c r="C111" s="120">
        <f>SUM(C112:C120)</f>
        <v>0</v>
      </c>
      <c r="D111" s="120">
        <f>SUM(D112:D120)</f>
        <v>0</v>
      </c>
      <c r="E111" s="120">
        <f>SUM(E112:E120)</f>
        <v>0</v>
      </c>
      <c r="F111" s="121">
        <f t="shared" ref="F111" si="29">SUM(F112:F120)</f>
        <v>0</v>
      </c>
      <c r="G111" s="135">
        <f>SUM(G112:G120)</f>
        <v>0</v>
      </c>
      <c r="H111" s="120">
        <v>0</v>
      </c>
      <c r="I111" s="120">
        <v>0</v>
      </c>
      <c r="J111" s="120">
        <v>0</v>
      </c>
      <c r="K111" s="121">
        <v>0</v>
      </c>
      <c r="L111" s="4"/>
      <c r="M111"/>
      <c r="N111"/>
      <c r="O111"/>
    </row>
    <row r="112" spans="1:15" ht="15" customHeight="1">
      <c r="A112" s="13" t="s">
        <v>18</v>
      </c>
      <c r="B112" s="60">
        <v>0</v>
      </c>
      <c r="C112" s="59">
        <v>0</v>
      </c>
      <c r="D112" s="59">
        <v>0</v>
      </c>
      <c r="E112" s="59">
        <v>0</v>
      </c>
      <c r="F112" s="22">
        <f t="shared" ref="F112:F120" si="30">SUM(C112:E112)</f>
        <v>0</v>
      </c>
      <c r="G112" s="65">
        <v>0</v>
      </c>
      <c r="H112" s="7">
        <v>0</v>
      </c>
      <c r="I112" s="7">
        <v>0</v>
      </c>
      <c r="J112" s="7">
        <v>0</v>
      </c>
      <c r="K112" s="22">
        <v>0</v>
      </c>
      <c r="L112" s="4"/>
      <c r="M112"/>
      <c r="N112"/>
      <c r="O112"/>
    </row>
    <row r="113" spans="1:15" ht="15" customHeight="1">
      <c r="A113" s="13" t="s">
        <v>19</v>
      </c>
      <c r="B113" s="60">
        <v>0</v>
      </c>
      <c r="C113" s="59">
        <v>0</v>
      </c>
      <c r="D113" s="59">
        <v>0</v>
      </c>
      <c r="E113" s="59">
        <v>0</v>
      </c>
      <c r="F113" s="22">
        <f t="shared" si="30"/>
        <v>0</v>
      </c>
      <c r="G113" s="65">
        <v>0</v>
      </c>
      <c r="H113" s="7">
        <v>0</v>
      </c>
      <c r="I113" s="7">
        <v>0</v>
      </c>
      <c r="J113" s="7">
        <v>0</v>
      </c>
      <c r="K113" s="22">
        <v>0</v>
      </c>
      <c r="L113" s="4"/>
      <c r="M113"/>
      <c r="N113"/>
      <c r="O113"/>
    </row>
    <row r="114" spans="1:15" ht="15" customHeight="1">
      <c r="A114" s="13" t="s">
        <v>20</v>
      </c>
      <c r="B114" s="60">
        <v>0</v>
      </c>
      <c r="C114" s="59">
        <v>0</v>
      </c>
      <c r="D114" s="59">
        <v>0</v>
      </c>
      <c r="E114" s="59">
        <v>0</v>
      </c>
      <c r="F114" s="22">
        <f t="shared" si="30"/>
        <v>0</v>
      </c>
      <c r="G114" s="65">
        <v>0</v>
      </c>
      <c r="H114" s="7">
        <v>0</v>
      </c>
      <c r="I114" s="7">
        <v>0</v>
      </c>
      <c r="J114" s="7">
        <v>0</v>
      </c>
      <c r="K114" s="22">
        <v>0</v>
      </c>
      <c r="L114" s="4"/>
      <c r="M114"/>
      <c r="N114"/>
      <c r="O114"/>
    </row>
    <row r="115" spans="1:15" ht="15" customHeight="1">
      <c r="A115" s="13" t="s">
        <v>21</v>
      </c>
      <c r="B115" s="60">
        <v>0</v>
      </c>
      <c r="C115" s="59">
        <v>0</v>
      </c>
      <c r="D115" s="59">
        <v>0</v>
      </c>
      <c r="E115" s="59">
        <v>0</v>
      </c>
      <c r="F115" s="22">
        <f t="shared" si="30"/>
        <v>0</v>
      </c>
      <c r="G115" s="65">
        <v>0</v>
      </c>
      <c r="H115" s="7">
        <v>0</v>
      </c>
      <c r="I115" s="7">
        <v>0</v>
      </c>
      <c r="J115" s="7">
        <v>0</v>
      </c>
      <c r="K115" s="22">
        <v>0</v>
      </c>
      <c r="L115" s="4"/>
      <c r="M115"/>
      <c r="N115"/>
      <c r="O115"/>
    </row>
    <row r="116" spans="1:15" ht="15" customHeight="1">
      <c r="A116" s="13" t="s">
        <v>22</v>
      </c>
      <c r="B116" s="60">
        <v>0</v>
      </c>
      <c r="C116" s="59">
        <v>0</v>
      </c>
      <c r="D116" s="59">
        <v>0</v>
      </c>
      <c r="E116" s="59">
        <v>0</v>
      </c>
      <c r="F116" s="22">
        <f t="shared" si="30"/>
        <v>0</v>
      </c>
      <c r="G116" s="65">
        <v>0</v>
      </c>
      <c r="H116" s="7">
        <v>0</v>
      </c>
      <c r="I116" s="7">
        <v>0</v>
      </c>
      <c r="J116" s="7">
        <v>0</v>
      </c>
      <c r="K116" s="22">
        <v>0</v>
      </c>
      <c r="L116" s="4"/>
      <c r="M116"/>
      <c r="N116"/>
      <c r="O116"/>
    </row>
    <row r="117" spans="1:15" ht="15" customHeight="1">
      <c r="A117" s="13" t="s">
        <v>23</v>
      </c>
      <c r="B117" s="60">
        <v>0</v>
      </c>
      <c r="C117" s="59">
        <v>0</v>
      </c>
      <c r="D117" s="59">
        <v>0</v>
      </c>
      <c r="E117" s="59">
        <v>0</v>
      </c>
      <c r="F117" s="22">
        <f t="shared" si="30"/>
        <v>0</v>
      </c>
      <c r="G117" s="65">
        <v>0</v>
      </c>
      <c r="H117" s="7">
        <v>0</v>
      </c>
      <c r="I117" s="7">
        <v>0</v>
      </c>
      <c r="J117" s="7">
        <v>0</v>
      </c>
      <c r="K117" s="22">
        <v>0</v>
      </c>
      <c r="L117" s="4"/>
      <c r="M117"/>
      <c r="N117"/>
      <c r="O117"/>
    </row>
    <row r="118" spans="1:15" ht="15" customHeight="1">
      <c r="A118" s="13" t="s">
        <v>24</v>
      </c>
      <c r="B118" s="60">
        <v>0</v>
      </c>
      <c r="C118" s="59">
        <v>0</v>
      </c>
      <c r="D118" s="59">
        <v>0</v>
      </c>
      <c r="E118" s="59">
        <v>0</v>
      </c>
      <c r="F118" s="22">
        <f t="shared" si="30"/>
        <v>0</v>
      </c>
      <c r="G118" s="65">
        <v>0</v>
      </c>
      <c r="H118" s="7">
        <v>0</v>
      </c>
      <c r="I118" s="7">
        <v>0</v>
      </c>
      <c r="J118" s="7">
        <v>0</v>
      </c>
      <c r="K118" s="22">
        <v>0</v>
      </c>
      <c r="L118" s="4"/>
      <c r="M118"/>
      <c r="N118"/>
      <c r="O118"/>
    </row>
    <row r="119" spans="1:15" ht="15" customHeight="1">
      <c r="A119" s="13" t="s">
        <v>25</v>
      </c>
      <c r="B119" s="60">
        <v>0</v>
      </c>
      <c r="C119" s="59">
        <v>0</v>
      </c>
      <c r="D119" s="59">
        <v>0</v>
      </c>
      <c r="E119" s="59">
        <v>0</v>
      </c>
      <c r="F119" s="22">
        <f t="shared" si="30"/>
        <v>0</v>
      </c>
      <c r="G119" s="66">
        <v>0</v>
      </c>
      <c r="H119" s="7">
        <v>0</v>
      </c>
      <c r="I119" s="7">
        <v>0</v>
      </c>
      <c r="J119" s="7">
        <v>0</v>
      </c>
      <c r="K119" s="22">
        <v>0</v>
      </c>
      <c r="L119" s="4"/>
      <c r="M119"/>
      <c r="N119"/>
      <c r="O119"/>
    </row>
    <row r="120" spans="1:15" ht="15" customHeight="1">
      <c r="A120" s="91" t="s">
        <v>26</v>
      </c>
      <c r="B120" s="61">
        <v>0</v>
      </c>
      <c r="C120" s="62">
        <v>0</v>
      </c>
      <c r="D120" s="62">
        <v>0</v>
      </c>
      <c r="E120" s="62">
        <v>0</v>
      </c>
      <c r="F120" s="22">
        <f t="shared" si="30"/>
        <v>0</v>
      </c>
      <c r="G120" s="66">
        <v>0</v>
      </c>
      <c r="H120" s="7">
        <v>0</v>
      </c>
      <c r="I120" s="7">
        <v>0</v>
      </c>
      <c r="J120" s="7">
        <v>0</v>
      </c>
      <c r="K120" s="22">
        <v>0</v>
      </c>
      <c r="L120" s="4"/>
      <c r="M120"/>
      <c r="N120"/>
      <c r="O120"/>
    </row>
    <row r="121" spans="1:15" ht="15" customHeight="1">
      <c r="A121" s="129" t="s">
        <v>31</v>
      </c>
      <c r="B121" s="63">
        <f>SUM(B122:B130)</f>
        <v>0</v>
      </c>
      <c r="C121" s="120">
        <f>SUM(C122:C130)</f>
        <v>0</v>
      </c>
      <c r="D121" s="120">
        <f>SUM(D122:D130)</f>
        <v>0</v>
      </c>
      <c r="E121" s="120">
        <f>SUM(E122:E130)</f>
        <v>0</v>
      </c>
      <c r="F121" s="121">
        <f t="shared" ref="F121:K121" si="31">SUM(F122:F130)</f>
        <v>0</v>
      </c>
      <c r="G121" s="134">
        <f>SUM(G122:G130)</f>
        <v>0</v>
      </c>
      <c r="H121" s="120">
        <f t="shared" si="31"/>
        <v>0</v>
      </c>
      <c r="I121" s="120">
        <f t="shared" si="31"/>
        <v>0</v>
      </c>
      <c r="J121" s="120">
        <f t="shared" si="31"/>
        <v>0</v>
      </c>
      <c r="K121" s="121">
        <f t="shared" si="31"/>
        <v>0</v>
      </c>
      <c r="L121" s="4"/>
      <c r="M121"/>
      <c r="N121"/>
      <c r="O121"/>
    </row>
    <row r="122" spans="1:15" ht="15" customHeight="1">
      <c r="A122" s="13" t="s">
        <v>18</v>
      </c>
      <c r="B122" s="60">
        <v>0</v>
      </c>
      <c r="C122" s="59">
        <v>0</v>
      </c>
      <c r="D122" s="59">
        <v>0</v>
      </c>
      <c r="E122" s="59">
        <v>0</v>
      </c>
      <c r="F122" s="64">
        <f t="shared" ref="F122:F130" si="32">SUM(C122:E122)</f>
        <v>0</v>
      </c>
      <c r="G122" s="69">
        <v>0</v>
      </c>
      <c r="H122" s="7">
        <v>0</v>
      </c>
      <c r="I122" s="7">
        <v>0</v>
      </c>
      <c r="J122" s="7">
        <v>0</v>
      </c>
      <c r="K122" s="22">
        <v>0</v>
      </c>
      <c r="L122" s="4"/>
      <c r="M122"/>
      <c r="N122"/>
      <c r="O122"/>
    </row>
    <row r="123" spans="1:15" ht="15" customHeight="1">
      <c r="A123" s="13" t="s">
        <v>19</v>
      </c>
      <c r="B123" s="60">
        <v>0</v>
      </c>
      <c r="C123" s="59">
        <v>0</v>
      </c>
      <c r="D123" s="59">
        <v>0</v>
      </c>
      <c r="E123" s="59">
        <v>0</v>
      </c>
      <c r="F123" s="64">
        <f t="shared" si="32"/>
        <v>0</v>
      </c>
      <c r="G123" s="69">
        <v>0</v>
      </c>
      <c r="H123" s="7">
        <v>0</v>
      </c>
      <c r="I123" s="7">
        <v>0</v>
      </c>
      <c r="J123" s="7">
        <v>0</v>
      </c>
      <c r="K123" s="22">
        <v>0</v>
      </c>
      <c r="L123" s="4"/>
      <c r="M123"/>
      <c r="N123"/>
      <c r="O123"/>
    </row>
    <row r="124" spans="1:15" ht="15" customHeight="1">
      <c r="A124" s="13" t="s">
        <v>20</v>
      </c>
      <c r="B124" s="60">
        <v>0</v>
      </c>
      <c r="C124" s="59">
        <v>0</v>
      </c>
      <c r="D124" s="59">
        <v>0</v>
      </c>
      <c r="E124" s="59">
        <v>0</v>
      </c>
      <c r="F124" s="64">
        <f t="shared" si="32"/>
        <v>0</v>
      </c>
      <c r="G124" s="69">
        <v>0</v>
      </c>
      <c r="H124" s="7">
        <v>0</v>
      </c>
      <c r="I124" s="7">
        <v>0</v>
      </c>
      <c r="J124" s="7">
        <v>0</v>
      </c>
      <c r="K124" s="22">
        <v>0</v>
      </c>
      <c r="L124" s="4"/>
      <c r="M124"/>
      <c r="N124"/>
      <c r="O124"/>
    </row>
    <row r="125" spans="1:15" ht="15" customHeight="1">
      <c r="A125" s="13" t="s">
        <v>21</v>
      </c>
      <c r="B125" s="60">
        <v>0</v>
      </c>
      <c r="C125" s="59">
        <v>0</v>
      </c>
      <c r="D125" s="59">
        <v>0</v>
      </c>
      <c r="E125" s="59">
        <v>0</v>
      </c>
      <c r="F125" s="64">
        <f t="shared" si="32"/>
        <v>0</v>
      </c>
      <c r="G125" s="69">
        <v>0</v>
      </c>
      <c r="H125" s="7">
        <v>0</v>
      </c>
      <c r="I125" s="7">
        <v>0</v>
      </c>
      <c r="J125" s="7">
        <v>0</v>
      </c>
      <c r="K125" s="22">
        <v>0</v>
      </c>
      <c r="L125" s="4"/>
      <c r="M125"/>
      <c r="N125"/>
      <c r="O125"/>
    </row>
    <row r="126" spans="1:15" ht="15" customHeight="1">
      <c r="A126" s="13" t="s">
        <v>22</v>
      </c>
      <c r="B126" s="60">
        <v>0</v>
      </c>
      <c r="C126" s="59">
        <v>0</v>
      </c>
      <c r="D126" s="59">
        <v>0</v>
      </c>
      <c r="E126" s="59">
        <v>0</v>
      </c>
      <c r="F126" s="64">
        <f t="shared" si="32"/>
        <v>0</v>
      </c>
      <c r="G126" s="69">
        <v>0</v>
      </c>
      <c r="H126" s="7">
        <v>0</v>
      </c>
      <c r="I126" s="7">
        <v>0</v>
      </c>
      <c r="J126" s="7">
        <v>0</v>
      </c>
      <c r="K126" s="22">
        <v>0</v>
      </c>
      <c r="L126" s="4"/>
      <c r="M126"/>
      <c r="N126"/>
      <c r="O126"/>
    </row>
    <row r="127" spans="1:15" ht="15" customHeight="1">
      <c r="A127" s="13" t="s">
        <v>23</v>
      </c>
      <c r="B127" s="60">
        <v>0</v>
      </c>
      <c r="C127" s="59">
        <v>0</v>
      </c>
      <c r="D127" s="59">
        <v>0</v>
      </c>
      <c r="E127" s="59">
        <v>0</v>
      </c>
      <c r="F127" s="64">
        <f t="shared" si="32"/>
        <v>0</v>
      </c>
      <c r="G127" s="69">
        <v>0</v>
      </c>
      <c r="H127" s="7">
        <v>0</v>
      </c>
      <c r="I127" s="7">
        <v>0</v>
      </c>
      <c r="J127" s="7">
        <v>0</v>
      </c>
      <c r="K127" s="22">
        <v>0</v>
      </c>
      <c r="L127" s="4"/>
      <c r="M127"/>
      <c r="N127"/>
      <c r="O127"/>
    </row>
    <row r="128" spans="1:15" ht="15" customHeight="1">
      <c r="A128" s="13" t="s">
        <v>24</v>
      </c>
      <c r="B128" s="60">
        <v>0</v>
      </c>
      <c r="C128" s="59">
        <v>0</v>
      </c>
      <c r="D128" s="59">
        <v>0</v>
      </c>
      <c r="E128" s="59">
        <v>0</v>
      </c>
      <c r="F128" s="64">
        <f t="shared" si="32"/>
        <v>0</v>
      </c>
      <c r="G128" s="69">
        <v>0</v>
      </c>
      <c r="H128" s="7">
        <v>0</v>
      </c>
      <c r="I128" s="7">
        <v>0</v>
      </c>
      <c r="J128" s="7">
        <v>0</v>
      </c>
      <c r="K128" s="22">
        <v>0</v>
      </c>
      <c r="L128" s="5"/>
      <c r="M128"/>
      <c r="N128"/>
      <c r="O128"/>
    </row>
    <row r="129" spans="1:15" ht="15" customHeight="1">
      <c r="A129" s="13" t="s">
        <v>25</v>
      </c>
      <c r="B129" s="60">
        <v>0</v>
      </c>
      <c r="C129" s="59">
        <v>0</v>
      </c>
      <c r="D129" s="59">
        <v>0</v>
      </c>
      <c r="E129" s="59">
        <v>0</v>
      </c>
      <c r="F129" s="64">
        <f t="shared" si="32"/>
        <v>0</v>
      </c>
      <c r="G129" s="69">
        <v>0</v>
      </c>
      <c r="H129" s="7">
        <v>0</v>
      </c>
      <c r="I129" s="7">
        <v>0</v>
      </c>
      <c r="J129" s="7">
        <v>0</v>
      </c>
      <c r="K129" s="22">
        <v>0</v>
      </c>
      <c r="L129" s="5"/>
      <c r="M129"/>
      <c r="N129"/>
      <c r="O129"/>
    </row>
    <row r="130" spans="1:15" ht="15" customHeight="1">
      <c r="A130" s="91" t="s">
        <v>26</v>
      </c>
      <c r="B130" s="8">
        <v>0</v>
      </c>
      <c r="C130" s="86">
        <v>0</v>
      </c>
      <c r="D130" s="86">
        <v>0</v>
      </c>
      <c r="E130" s="86">
        <v>0</v>
      </c>
      <c r="F130" s="93">
        <f t="shared" si="32"/>
        <v>0</v>
      </c>
      <c r="G130" s="89">
        <v>0</v>
      </c>
      <c r="H130" s="92">
        <v>0</v>
      </c>
      <c r="I130" s="92">
        <v>0</v>
      </c>
      <c r="J130" s="92">
        <v>0</v>
      </c>
      <c r="K130" s="90">
        <v>0</v>
      </c>
      <c r="L130" s="5"/>
      <c r="M130"/>
      <c r="N130"/>
      <c r="O130"/>
    </row>
    <row r="131" spans="1:15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</row>
    <row r="135" spans="1:15">
      <c r="A135" s="13"/>
      <c r="B135" s="6"/>
      <c r="C135" s="94"/>
      <c r="D135" s="96"/>
      <c r="E135" s="97"/>
    </row>
    <row r="136" spans="1:15">
      <c r="A136" s="13"/>
      <c r="B136" s="6"/>
      <c r="C136" s="94"/>
      <c r="D136" s="96"/>
      <c r="E136" s="97"/>
    </row>
    <row r="137" spans="1:15">
      <c r="A137" s="13"/>
      <c r="B137" s="6"/>
      <c r="C137" s="94"/>
      <c r="D137" s="96"/>
      <c r="E137" s="97"/>
    </row>
    <row r="138" spans="1:15">
      <c r="A138" s="13"/>
      <c r="B138" s="6"/>
      <c r="C138" s="94"/>
      <c r="D138" s="96"/>
      <c r="E138" s="97"/>
    </row>
    <row r="139" spans="1:15">
      <c r="A139" s="13"/>
      <c r="B139" s="6"/>
      <c r="C139" s="94"/>
      <c r="D139" s="96"/>
      <c r="E139" s="97"/>
    </row>
    <row r="140" spans="1:15">
      <c r="A140" s="13"/>
      <c r="B140" s="6"/>
      <c r="C140" s="94"/>
      <c r="D140" s="96"/>
      <c r="E140" s="97"/>
    </row>
    <row r="141" spans="1:15">
      <c r="A141" s="13"/>
      <c r="B141" s="6"/>
      <c r="C141" s="94"/>
      <c r="D141" s="96"/>
      <c r="E141" s="97"/>
    </row>
    <row r="142" spans="1:15">
      <c r="A142" s="13"/>
      <c r="B142" s="6"/>
      <c r="C142" s="94"/>
      <c r="D142" s="96"/>
      <c r="E142" s="97"/>
    </row>
    <row r="143" spans="1:15">
      <c r="A143" s="13"/>
      <c r="B143" s="14"/>
      <c r="C143" s="95"/>
      <c r="D143" s="96"/>
      <c r="E143" s="97"/>
    </row>
    <row r="145" spans="2:2">
      <c r="B145" s="6"/>
    </row>
    <row r="146" spans="2:2">
      <c r="B146" s="6"/>
    </row>
    <row r="147" spans="2:2">
      <c r="B147" s="6"/>
    </row>
    <row r="148" spans="2:2">
      <c r="B148" s="6"/>
    </row>
    <row r="149" spans="2:2">
      <c r="B149" s="6"/>
    </row>
    <row r="150" spans="2:2">
      <c r="B150" s="6"/>
    </row>
    <row r="151" spans="2:2">
      <c r="B151" s="6"/>
    </row>
    <row r="152" spans="2:2">
      <c r="B152" s="6"/>
    </row>
    <row r="153" spans="2:2">
      <c r="B153" s="14"/>
    </row>
  </sheetData>
  <mergeCells count="6">
    <mergeCell ref="A1:N2"/>
    <mergeCell ref="B5:F5"/>
    <mergeCell ref="G5:N5"/>
    <mergeCell ref="B69:F69"/>
    <mergeCell ref="G69:K69"/>
    <mergeCell ref="C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/>
  <dimension ref="A1:O131"/>
  <sheetViews>
    <sheetView zoomScaleNormal="100" workbookViewId="0">
      <selection activeCell="A4" sqref="A4"/>
    </sheetView>
  </sheetViews>
  <sheetFormatPr defaultColWidth="9.140625" defaultRowHeight="15"/>
  <cols>
    <col min="1" max="1" width="26.140625" bestFit="1" customWidth="1"/>
    <col min="2" max="2" width="7.7109375" style="1" customWidth="1"/>
    <col min="3" max="3" width="14.7109375" style="3" customWidth="1"/>
    <col min="4" max="4" width="12.7109375" style="3" bestFit="1" customWidth="1"/>
    <col min="5" max="5" width="11.140625" style="3" bestFit="1" customWidth="1"/>
    <col min="6" max="6" width="14.7109375" style="3" customWidth="1"/>
    <col min="7" max="7" width="9.7109375" style="1" bestFit="1" customWidth="1"/>
    <col min="8" max="8" width="12.7109375" style="3" customWidth="1"/>
    <col min="9" max="9" width="9.7109375" style="3" bestFit="1" customWidth="1"/>
    <col min="10" max="10" width="11.7109375" style="3" customWidth="1"/>
    <col min="11" max="11" width="9.42578125" style="3" bestFit="1" customWidth="1"/>
    <col min="12" max="12" width="12.7109375" style="1" customWidth="1"/>
    <col min="13" max="13" width="9.7109375" style="3" bestFit="1" customWidth="1"/>
    <col min="14" max="14" width="12.7109375" style="3" customWidth="1"/>
    <col min="15" max="15" width="12.7109375" style="3" bestFit="1" customWidth="1"/>
    <col min="16" max="16" width="12.42578125" bestFit="1" customWidth="1"/>
    <col min="17" max="17" width="9.85546875" customWidth="1"/>
    <col min="18" max="18" width="12.7109375" bestFit="1" customWidth="1"/>
    <col min="19" max="19" width="10" customWidth="1"/>
    <col min="20" max="20" width="9.85546875" bestFit="1" customWidth="1"/>
    <col min="21" max="21" width="10.140625" customWidth="1"/>
    <col min="22" max="22" width="10.140625" bestFit="1" customWidth="1"/>
    <col min="23" max="23" width="10.140625" customWidth="1"/>
    <col min="24" max="24" width="11.7109375" bestFit="1" customWidth="1"/>
  </cols>
  <sheetData>
    <row r="1" spans="1:15" ht="15" customHeight="1" thickTop="1">
      <c r="A1" s="105" t="s">
        <v>42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5" ht="15" customHeight="1" thickBot="1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</row>
    <row r="3" spans="1:15" ht="15" customHeight="1" thickTop="1">
      <c r="C3" s="116" t="s">
        <v>43</v>
      </c>
      <c r="D3" s="117"/>
      <c r="E3" s="117"/>
      <c r="F3" s="117"/>
      <c r="G3" s="117"/>
      <c r="H3" s="117"/>
      <c r="I3" s="117"/>
      <c r="J3" s="117"/>
      <c r="K3" s="117"/>
      <c r="L3" s="117"/>
      <c r="O3"/>
    </row>
    <row r="4" spans="1:15" ht="15" customHeight="1">
      <c r="B4" s="2"/>
      <c r="G4" s="2"/>
      <c r="L4" s="2"/>
      <c r="O4"/>
    </row>
    <row r="5" spans="1:15" ht="15" customHeight="1">
      <c r="B5" s="111" t="s">
        <v>44</v>
      </c>
      <c r="C5" s="111"/>
      <c r="D5" s="111"/>
      <c r="E5" s="111"/>
      <c r="F5" s="111"/>
      <c r="G5" s="112" t="s">
        <v>45</v>
      </c>
      <c r="H5" s="113"/>
      <c r="I5" s="113"/>
      <c r="J5" s="113"/>
      <c r="K5" s="113"/>
      <c r="L5" s="113"/>
      <c r="M5" s="113"/>
      <c r="N5" s="113"/>
      <c r="O5" s="4"/>
    </row>
    <row r="6" spans="1:15" ht="30">
      <c r="A6" s="136"/>
      <c r="B6" s="137" t="s">
        <v>4</v>
      </c>
      <c r="C6" s="138" t="s">
        <v>5</v>
      </c>
      <c r="D6" s="139" t="s">
        <v>6</v>
      </c>
      <c r="E6" s="140" t="s">
        <v>7</v>
      </c>
      <c r="F6" s="141" t="s">
        <v>8</v>
      </c>
      <c r="G6" s="142" t="s">
        <v>9</v>
      </c>
      <c r="H6" s="143" t="s">
        <v>10</v>
      </c>
      <c r="I6" s="137" t="s">
        <v>11</v>
      </c>
      <c r="J6" s="144" t="s">
        <v>12</v>
      </c>
      <c r="K6" s="137" t="s">
        <v>13</v>
      </c>
      <c r="L6" s="143" t="s">
        <v>14</v>
      </c>
      <c r="M6" s="137" t="s">
        <v>15</v>
      </c>
      <c r="N6" s="145" t="s">
        <v>16</v>
      </c>
      <c r="O6" s="4"/>
    </row>
    <row r="7" spans="1:15" ht="15" customHeight="1">
      <c r="A7" s="146" t="s">
        <v>17</v>
      </c>
      <c r="B7" s="147">
        <f>SUM(B8:B16)</f>
        <v>1421</v>
      </c>
      <c r="C7" s="148">
        <f>SUM(C8:C16)</f>
        <v>2851371.67</v>
      </c>
      <c r="D7" s="148">
        <f>SUM(D8:D16)</f>
        <v>523659.64</v>
      </c>
      <c r="E7" s="148">
        <f>SUM(E8:E16)</f>
        <v>139798.95000000001</v>
      </c>
      <c r="F7" s="149">
        <f t="shared" ref="F7:N7" si="0">SUM(F8:F16)</f>
        <v>3514830.2600000002</v>
      </c>
      <c r="G7" s="150">
        <f>SUM(I8:I16)</f>
        <v>9</v>
      </c>
      <c r="H7" s="151">
        <f>SUM(J8:J16)</f>
        <v>1989.52</v>
      </c>
      <c r="I7" s="152">
        <f>SUM(I8:I16)</f>
        <v>9</v>
      </c>
      <c r="J7" s="153">
        <f>SUM(J8:J16)</f>
        <v>1989.52</v>
      </c>
      <c r="K7" s="154">
        <f>SUM(K8:K16)</f>
        <v>5</v>
      </c>
      <c r="L7" s="155">
        <f>SUM(L8:L16)</f>
        <v>-8698.64</v>
      </c>
      <c r="M7" s="156">
        <f t="shared" si="0"/>
        <v>18</v>
      </c>
      <c r="N7" s="157">
        <f t="shared" si="0"/>
        <v>3979.04</v>
      </c>
      <c r="O7" s="4"/>
    </row>
    <row r="8" spans="1:15" ht="15" customHeight="1">
      <c r="A8" s="13" t="s">
        <v>18</v>
      </c>
      <c r="B8" s="6">
        <v>1242</v>
      </c>
      <c r="C8" s="7">
        <v>2670267.36</v>
      </c>
      <c r="D8" s="7">
        <v>483628.93</v>
      </c>
      <c r="E8" s="7">
        <v>133646.45000000001</v>
      </c>
      <c r="F8" s="22">
        <f t="shared" ref="F8:F16" si="1">SUM(C8:E8)</f>
        <v>3287542.74</v>
      </c>
      <c r="G8" s="25">
        <v>3</v>
      </c>
      <c r="H8" s="32">
        <v>800.94</v>
      </c>
      <c r="I8" s="41">
        <v>3</v>
      </c>
      <c r="J8" s="35">
        <v>800.94</v>
      </c>
      <c r="K8" s="45">
        <v>5</v>
      </c>
      <c r="L8" s="38">
        <v>-8698.64</v>
      </c>
      <c r="M8" s="49">
        <f>+G8+I8</f>
        <v>6</v>
      </c>
      <c r="N8" s="30">
        <f t="shared" ref="N8:N16" si="2">+H8+J8</f>
        <v>1601.88</v>
      </c>
      <c r="O8" s="4"/>
    </row>
    <row r="9" spans="1:15" ht="15" customHeight="1">
      <c r="A9" s="13" t="s">
        <v>19</v>
      </c>
      <c r="B9" s="6">
        <v>179</v>
      </c>
      <c r="C9" s="7">
        <v>181104.31</v>
      </c>
      <c r="D9" s="7">
        <v>40030.71</v>
      </c>
      <c r="E9" s="7">
        <v>6152.5</v>
      </c>
      <c r="F9" s="22">
        <f t="shared" si="1"/>
        <v>227287.52</v>
      </c>
      <c r="G9" s="25">
        <v>6</v>
      </c>
      <c r="H9" s="32">
        <v>1188.58</v>
      </c>
      <c r="I9" s="41">
        <v>6</v>
      </c>
      <c r="J9" s="35">
        <v>1188.58</v>
      </c>
      <c r="K9" s="45">
        <v>0</v>
      </c>
      <c r="L9" s="38">
        <v>0</v>
      </c>
      <c r="M9" s="49">
        <f t="shared" ref="M9:M16" si="3">+G9+I9</f>
        <v>12</v>
      </c>
      <c r="N9" s="30">
        <f t="shared" si="2"/>
        <v>2377.16</v>
      </c>
      <c r="O9" s="4"/>
    </row>
    <row r="10" spans="1:15" ht="15" customHeight="1">
      <c r="A10" s="13" t="s">
        <v>20</v>
      </c>
      <c r="B10" s="6">
        <v>0</v>
      </c>
      <c r="C10" s="7">
        <v>0</v>
      </c>
      <c r="D10" s="7">
        <v>0</v>
      </c>
      <c r="E10" s="7">
        <v>0</v>
      </c>
      <c r="F10" s="22">
        <f t="shared" si="1"/>
        <v>0</v>
      </c>
      <c r="G10" s="25">
        <v>0</v>
      </c>
      <c r="H10" s="32">
        <v>0</v>
      </c>
      <c r="I10" s="41">
        <v>0</v>
      </c>
      <c r="J10" s="35">
        <v>0</v>
      </c>
      <c r="K10" s="45">
        <v>0</v>
      </c>
      <c r="L10" s="38">
        <v>0</v>
      </c>
      <c r="M10" s="49">
        <f t="shared" si="3"/>
        <v>0</v>
      </c>
      <c r="N10" s="30">
        <f t="shared" si="2"/>
        <v>0</v>
      </c>
      <c r="O10" s="4"/>
    </row>
    <row r="11" spans="1:15" ht="15" customHeight="1">
      <c r="A11" s="13" t="s">
        <v>21</v>
      </c>
      <c r="B11" s="6">
        <v>0</v>
      </c>
      <c r="C11" s="7">
        <v>0</v>
      </c>
      <c r="D11" s="7">
        <v>0</v>
      </c>
      <c r="E11" s="7">
        <v>0</v>
      </c>
      <c r="F11" s="22">
        <f t="shared" si="1"/>
        <v>0</v>
      </c>
      <c r="G11" s="25">
        <v>0</v>
      </c>
      <c r="H11" s="32">
        <v>0</v>
      </c>
      <c r="I11" s="41">
        <v>0</v>
      </c>
      <c r="J11" s="35">
        <v>0</v>
      </c>
      <c r="K11" s="45">
        <v>0</v>
      </c>
      <c r="L11" s="38">
        <v>0</v>
      </c>
      <c r="M11" s="49">
        <f t="shared" si="3"/>
        <v>0</v>
      </c>
      <c r="N11" s="30">
        <f t="shared" si="2"/>
        <v>0</v>
      </c>
      <c r="O11" s="4"/>
    </row>
    <row r="12" spans="1:15" ht="15" customHeight="1">
      <c r="A12" s="13" t="s">
        <v>22</v>
      </c>
      <c r="B12" s="6">
        <v>0</v>
      </c>
      <c r="C12" s="7">
        <v>0</v>
      </c>
      <c r="D12" s="7">
        <v>0</v>
      </c>
      <c r="E12" s="7">
        <v>0</v>
      </c>
      <c r="F12" s="22">
        <f t="shared" si="1"/>
        <v>0</v>
      </c>
      <c r="G12" s="25">
        <v>0</v>
      </c>
      <c r="H12" s="32">
        <v>0</v>
      </c>
      <c r="I12" s="41">
        <v>0</v>
      </c>
      <c r="J12" s="35">
        <v>0</v>
      </c>
      <c r="K12" s="45">
        <v>0</v>
      </c>
      <c r="L12" s="38">
        <v>0</v>
      </c>
      <c r="M12" s="49">
        <f t="shared" si="3"/>
        <v>0</v>
      </c>
      <c r="N12" s="30">
        <f t="shared" si="2"/>
        <v>0</v>
      </c>
      <c r="O12" s="4"/>
    </row>
    <row r="13" spans="1:15" ht="15" customHeight="1">
      <c r="A13" s="13" t="s">
        <v>23</v>
      </c>
      <c r="B13" s="6">
        <v>0</v>
      </c>
      <c r="C13" s="7">
        <v>0</v>
      </c>
      <c r="D13" s="7">
        <v>0</v>
      </c>
      <c r="E13" s="7">
        <v>0</v>
      </c>
      <c r="F13" s="22">
        <f t="shared" si="1"/>
        <v>0</v>
      </c>
      <c r="G13" s="25">
        <v>0</v>
      </c>
      <c r="H13" s="32">
        <v>0</v>
      </c>
      <c r="I13" s="41">
        <v>0</v>
      </c>
      <c r="J13" s="35">
        <v>0</v>
      </c>
      <c r="K13" s="45">
        <v>0</v>
      </c>
      <c r="L13" s="38">
        <v>0</v>
      </c>
      <c r="M13" s="49">
        <f t="shared" si="3"/>
        <v>0</v>
      </c>
      <c r="N13" s="30">
        <f t="shared" si="2"/>
        <v>0</v>
      </c>
      <c r="O13" s="4"/>
    </row>
    <row r="14" spans="1:15" ht="15" customHeight="1">
      <c r="A14" s="13" t="s">
        <v>24</v>
      </c>
      <c r="B14" s="6">
        <v>0</v>
      </c>
      <c r="C14" s="7">
        <v>0</v>
      </c>
      <c r="D14" s="7">
        <v>0</v>
      </c>
      <c r="E14" s="7">
        <v>0</v>
      </c>
      <c r="F14" s="22">
        <f t="shared" si="1"/>
        <v>0</v>
      </c>
      <c r="G14" s="25">
        <v>0</v>
      </c>
      <c r="H14" s="32">
        <v>0</v>
      </c>
      <c r="I14" s="41">
        <v>0</v>
      </c>
      <c r="J14" s="35">
        <v>0</v>
      </c>
      <c r="K14" s="45">
        <v>0</v>
      </c>
      <c r="L14" s="38">
        <v>0</v>
      </c>
      <c r="M14" s="49">
        <f t="shared" si="3"/>
        <v>0</v>
      </c>
      <c r="N14" s="30">
        <f t="shared" si="2"/>
        <v>0</v>
      </c>
      <c r="O14" s="4"/>
    </row>
    <row r="15" spans="1:15" ht="15" customHeight="1">
      <c r="A15" s="13" t="s">
        <v>25</v>
      </c>
      <c r="B15" s="6">
        <v>0</v>
      </c>
      <c r="C15" s="7">
        <v>0</v>
      </c>
      <c r="D15" s="7">
        <v>0</v>
      </c>
      <c r="E15" s="7">
        <v>0</v>
      </c>
      <c r="F15" s="22">
        <f t="shared" si="1"/>
        <v>0</v>
      </c>
      <c r="G15" s="25">
        <v>0</v>
      </c>
      <c r="H15" s="32">
        <v>0</v>
      </c>
      <c r="I15" s="41">
        <v>0</v>
      </c>
      <c r="J15" s="35">
        <v>0</v>
      </c>
      <c r="K15" s="45">
        <v>0</v>
      </c>
      <c r="L15" s="38">
        <v>0</v>
      </c>
      <c r="M15" s="49">
        <f t="shared" si="3"/>
        <v>0</v>
      </c>
      <c r="N15" s="30">
        <f t="shared" si="2"/>
        <v>0</v>
      </c>
      <c r="O15" s="4"/>
    </row>
    <row r="16" spans="1:15" ht="15" customHeight="1">
      <c r="A16" s="13" t="s">
        <v>26</v>
      </c>
      <c r="B16" s="14">
        <v>0</v>
      </c>
      <c r="C16" s="15">
        <v>0</v>
      </c>
      <c r="D16" s="15">
        <v>0</v>
      </c>
      <c r="E16" s="15">
        <v>0</v>
      </c>
      <c r="F16" s="22">
        <f t="shared" si="1"/>
        <v>0</v>
      </c>
      <c r="G16" s="26">
        <v>0</v>
      </c>
      <c r="H16" s="33">
        <v>0</v>
      </c>
      <c r="I16" s="42">
        <v>0</v>
      </c>
      <c r="J16" s="36">
        <v>0</v>
      </c>
      <c r="K16" s="46">
        <v>0</v>
      </c>
      <c r="L16" s="39">
        <v>0</v>
      </c>
      <c r="M16" s="49">
        <f t="shared" si="3"/>
        <v>0</v>
      </c>
      <c r="N16" s="30">
        <f t="shared" si="2"/>
        <v>0</v>
      </c>
      <c r="O16" s="4"/>
    </row>
    <row r="17" spans="1:15" ht="15" customHeight="1">
      <c r="A17" s="118" t="s">
        <v>27</v>
      </c>
      <c r="B17" s="119">
        <f>SUM(B18:B26)</f>
        <v>1175</v>
      </c>
      <c r="C17" s="120">
        <f>SUM(C18:C26)</f>
        <v>1895147.5599999998</v>
      </c>
      <c r="D17" s="120">
        <f>SUM(D18:D26)</f>
        <v>302459.69</v>
      </c>
      <c r="E17" s="120">
        <f>SUM(E18:E26)</f>
        <v>84068.78</v>
      </c>
      <c r="F17" s="121">
        <f t="shared" ref="F17:N17" si="4">SUM(F18:F26)</f>
        <v>2281676.0299999998</v>
      </c>
      <c r="G17" s="150">
        <f>SUM(I18:I26)</f>
        <v>3</v>
      </c>
      <c r="H17" s="151">
        <f>SUM(J18:J26)</f>
        <v>2054.23</v>
      </c>
      <c r="I17" s="152">
        <f>SUM(I18:I26)</f>
        <v>3</v>
      </c>
      <c r="J17" s="153">
        <f>SUM(J18:J26)</f>
        <v>2054.23</v>
      </c>
      <c r="K17" s="154">
        <f>SUM(K18:K26)</f>
        <v>9</v>
      </c>
      <c r="L17" s="155">
        <f>SUM(L18:L26)</f>
        <v>-13440.15</v>
      </c>
      <c r="M17" s="156">
        <f t="shared" si="4"/>
        <v>6</v>
      </c>
      <c r="N17" s="157">
        <f t="shared" si="4"/>
        <v>4108.46</v>
      </c>
      <c r="O17" s="4"/>
    </row>
    <row r="18" spans="1:15" ht="15" customHeight="1">
      <c r="A18" s="13" t="s">
        <v>18</v>
      </c>
      <c r="B18" s="6">
        <v>919</v>
      </c>
      <c r="C18" s="7">
        <v>1663874.38</v>
      </c>
      <c r="D18" s="7">
        <v>246936</v>
      </c>
      <c r="E18" s="7">
        <v>76367.429999999993</v>
      </c>
      <c r="F18" s="22">
        <f t="shared" ref="F18:F26" si="5">SUM(C18:E18)</f>
        <v>1987177.8099999998</v>
      </c>
      <c r="G18" s="25">
        <v>3</v>
      </c>
      <c r="H18" s="32">
        <v>2054.23</v>
      </c>
      <c r="I18" s="41">
        <v>3</v>
      </c>
      <c r="J18" s="35">
        <v>2054.23</v>
      </c>
      <c r="K18" s="45">
        <v>9</v>
      </c>
      <c r="L18" s="38">
        <v>-13440.15</v>
      </c>
      <c r="M18" s="49">
        <f>+G18+I18</f>
        <v>6</v>
      </c>
      <c r="N18" s="30">
        <f>+H18+J18</f>
        <v>4108.46</v>
      </c>
      <c r="O18" s="4"/>
    </row>
    <row r="19" spans="1:15" ht="15" customHeight="1">
      <c r="A19" s="13" t="s">
        <v>19</v>
      </c>
      <c r="B19" s="6">
        <v>256</v>
      </c>
      <c r="C19" s="7">
        <v>231273.18</v>
      </c>
      <c r="D19" s="7">
        <v>55523.69</v>
      </c>
      <c r="E19" s="7">
        <v>7701.35</v>
      </c>
      <c r="F19" s="22">
        <f t="shared" si="5"/>
        <v>294498.21999999997</v>
      </c>
      <c r="G19" s="25">
        <v>0</v>
      </c>
      <c r="H19" s="32">
        <v>0</v>
      </c>
      <c r="I19" s="41">
        <v>0</v>
      </c>
      <c r="J19" s="35">
        <v>0</v>
      </c>
      <c r="K19" s="45">
        <v>0</v>
      </c>
      <c r="L19" s="38">
        <v>0</v>
      </c>
      <c r="M19" s="49">
        <f t="shared" ref="M19:N26" si="6">+G19+I19</f>
        <v>0</v>
      </c>
      <c r="N19" s="30">
        <f t="shared" si="6"/>
        <v>0</v>
      </c>
      <c r="O19" s="4"/>
    </row>
    <row r="20" spans="1:15" ht="15" customHeight="1">
      <c r="A20" s="13" t="s">
        <v>20</v>
      </c>
      <c r="B20" s="6">
        <v>0</v>
      </c>
      <c r="C20" s="7">
        <v>0</v>
      </c>
      <c r="D20" s="7">
        <v>0</v>
      </c>
      <c r="E20" s="7">
        <v>0</v>
      </c>
      <c r="F20" s="22">
        <f t="shared" si="5"/>
        <v>0</v>
      </c>
      <c r="G20" s="25">
        <v>0</v>
      </c>
      <c r="H20" s="32">
        <v>0</v>
      </c>
      <c r="I20" s="41">
        <v>0</v>
      </c>
      <c r="J20" s="35">
        <v>0</v>
      </c>
      <c r="K20" s="45">
        <v>0</v>
      </c>
      <c r="L20" s="38">
        <v>0</v>
      </c>
      <c r="M20" s="49">
        <f t="shared" si="6"/>
        <v>0</v>
      </c>
      <c r="N20" s="30">
        <f t="shared" si="6"/>
        <v>0</v>
      </c>
      <c r="O20" s="4"/>
    </row>
    <row r="21" spans="1:15" ht="15" customHeight="1">
      <c r="A21" s="13" t="s">
        <v>21</v>
      </c>
      <c r="B21" s="6">
        <v>0</v>
      </c>
      <c r="C21" s="7">
        <v>0</v>
      </c>
      <c r="D21" s="7">
        <v>0</v>
      </c>
      <c r="E21" s="7">
        <v>0</v>
      </c>
      <c r="F21" s="22">
        <f t="shared" si="5"/>
        <v>0</v>
      </c>
      <c r="G21" s="25">
        <v>0</v>
      </c>
      <c r="H21" s="32">
        <v>0</v>
      </c>
      <c r="I21" s="41">
        <v>0</v>
      </c>
      <c r="J21" s="35">
        <v>0</v>
      </c>
      <c r="K21" s="45">
        <v>0</v>
      </c>
      <c r="L21" s="38">
        <v>0</v>
      </c>
      <c r="M21" s="49">
        <f t="shared" si="6"/>
        <v>0</v>
      </c>
      <c r="N21" s="30">
        <f t="shared" si="6"/>
        <v>0</v>
      </c>
      <c r="O21" s="4"/>
    </row>
    <row r="22" spans="1:15" ht="15" customHeight="1">
      <c r="A22" s="13" t="s">
        <v>22</v>
      </c>
      <c r="B22" s="6">
        <v>0</v>
      </c>
      <c r="C22" s="7">
        <v>0</v>
      </c>
      <c r="D22" s="7">
        <v>0</v>
      </c>
      <c r="E22" s="7">
        <v>0</v>
      </c>
      <c r="F22" s="22">
        <f t="shared" si="5"/>
        <v>0</v>
      </c>
      <c r="G22" s="25">
        <v>0</v>
      </c>
      <c r="H22" s="32">
        <v>0</v>
      </c>
      <c r="I22" s="41">
        <v>0</v>
      </c>
      <c r="J22" s="35">
        <v>0</v>
      </c>
      <c r="K22" s="45">
        <v>0</v>
      </c>
      <c r="L22" s="38">
        <v>0</v>
      </c>
      <c r="M22" s="49">
        <f t="shared" si="6"/>
        <v>0</v>
      </c>
      <c r="N22" s="30">
        <f t="shared" si="6"/>
        <v>0</v>
      </c>
      <c r="O22" s="4"/>
    </row>
    <row r="23" spans="1:15" ht="15" customHeight="1">
      <c r="A23" s="13" t="s">
        <v>23</v>
      </c>
      <c r="B23" s="6">
        <v>0</v>
      </c>
      <c r="C23" s="7">
        <v>0</v>
      </c>
      <c r="D23" s="7">
        <v>0</v>
      </c>
      <c r="E23" s="7">
        <v>0</v>
      </c>
      <c r="F23" s="22">
        <f t="shared" si="5"/>
        <v>0</v>
      </c>
      <c r="G23" s="25">
        <v>0</v>
      </c>
      <c r="H23" s="32">
        <v>0</v>
      </c>
      <c r="I23" s="41">
        <v>0</v>
      </c>
      <c r="J23" s="35">
        <v>0</v>
      </c>
      <c r="K23" s="45">
        <v>0</v>
      </c>
      <c r="L23" s="38">
        <v>0</v>
      </c>
      <c r="M23" s="49">
        <f t="shared" si="6"/>
        <v>0</v>
      </c>
      <c r="N23" s="30">
        <f t="shared" si="6"/>
        <v>0</v>
      </c>
      <c r="O23" s="4"/>
    </row>
    <row r="24" spans="1:15" ht="15" customHeight="1">
      <c r="A24" s="13" t="s">
        <v>24</v>
      </c>
      <c r="B24" s="6">
        <v>0</v>
      </c>
      <c r="C24" s="7">
        <v>0</v>
      </c>
      <c r="D24" s="7">
        <v>0</v>
      </c>
      <c r="E24" s="7">
        <v>0</v>
      </c>
      <c r="F24" s="22">
        <f t="shared" si="5"/>
        <v>0</v>
      </c>
      <c r="G24" s="25">
        <v>0</v>
      </c>
      <c r="H24" s="32">
        <v>0</v>
      </c>
      <c r="I24" s="41">
        <v>0</v>
      </c>
      <c r="J24" s="35">
        <v>0</v>
      </c>
      <c r="K24" s="45">
        <v>0</v>
      </c>
      <c r="L24" s="38">
        <v>0</v>
      </c>
      <c r="M24" s="49">
        <f t="shared" si="6"/>
        <v>0</v>
      </c>
      <c r="N24" s="30">
        <f t="shared" si="6"/>
        <v>0</v>
      </c>
      <c r="O24" s="4"/>
    </row>
    <row r="25" spans="1:15" ht="15" customHeight="1">
      <c r="A25" s="13" t="s">
        <v>25</v>
      </c>
      <c r="B25" s="6">
        <v>0</v>
      </c>
      <c r="C25" s="7">
        <v>0</v>
      </c>
      <c r="D25" s="7">
        <v>0</v>
      </c>
      <c r="E25" s="7">
        <v>0</v>
      </c>
      <c r="F25" s="22">
        <f t="shared" si="5"/>
        <v>0</v>
      </c>
      <c r="G25" s="25">
        <v>0</v>
      </c>
      <c r="H25" s="32">
        <v>0</v>
      </c>
      <c r="I25" s="41">
        <v>0</v>
      </c>
      <c r="J25" s="35">
        <v>0</v>
      </c>
      <c r="K25" s="45">
        <v>0</v>
      </c>
      <c r="L25" s="38">
        <v>0</v>
      </c>
      <c r="M25" s="49">
        <f t="shared" si="6"/>
        <v>0</v>
      </c>
      <c r="N25" s="30">
        <f t="shared" si="6"/>
        <v>0</v>
      </c>
      <c r="O25" s="4"/>
    </row>
    <row r="26" spans="1:15" ht="15" customHeight="1">
      <c r="A26" s="13" t="s">
        <v>26</v>
      </c>
      <c r="B26" s="14">
        <v>0</v>
      </c>
      <c r="C26" s="15">
        <v>0</v>
      </c>
      <c r="D26" s="15">
        <v>0</v>
      </c>
      <c r="E26" s="15">
        <v>0</v>
      </c>
      <c r="F26" s="22">
        <f t="shared" si="5"/>
        <v>0</v>
      </c>
      <c r="G26" s="26">
        <v>0</v>
      </c>
      <c r="H26" s="33">
        <v>0</v>
      </c>
      <c r="I26" s="42">
        <v>0</v>
      </c>
      <c r="J26" s="36">
        <v>0</v>
      </c>
      <c r="K26" s="46">
        <v>0</v>
      </c>
      <c r="L26" s="39">
        <v>0</v>
      </c>
      <c r="M26" s="49">
        <f t="shared" si="6"/>
        <v>0</v>
      </c>
      <c r="N26" s="30">
        <f t="shared" si="6"/>
        <v>0</v>
      </c>
      <c r="O26" s="4"/>
    </row>
    <row r="27" spans="1:15" ht="15" customHeight="1">
      <c r="A27" s="118" t="s">
        <v>28</v>
      </c>
      <c r="B27" s="122">
        <f>SUM(B28:B36)</f>
        <v>8724</v>
      </c>
      <c r="C27" s="123">
        <f>SUM(C28:C36)</f>
        <v>9319009.790000001</v>
      </c>
      <c r="D27" s="123">
        <f>SUM(D28:D36)</f>
        <v>1958072.7799999998</v>
      </c>
      <c r="E27" s="123">
        <f>SUM(E28:E36)</f>
        <v>639609.52</v>
      </c>
      <c r="F27" s="124">
        <f t="shared" ref="F27:N27" si="7">SUM(F28:F36)</f>
        <v>11916692.090000002</v>
      </c>
      <c r="G27" s="125">
        <f>SUM(I28:I36)</f>
        <v>164</v>
      </c>
      <c r="H27" s="151">
        <f>SUM(J28:J36)</f>
        <v>49025.43</v>
      </c>
      <c r="I27" s="126">
        <f>SUM(I28:I36)</f>
        <v>164</v>
      </c>
      <c r="J27" s="153">
        <f>SUM(J28:J36)</f>
        <v>49025.43</v>
      </c>
      <c r="K27" s="127">
        <f>SUM(K28:K36)</f>
        <v>8</v>
      </c>
      <c r="L27" s="155">
        <f>SUM(L28:L36)</f>
        <v>-3113.18</v>
      </c>
      <c r="M27" s="128">
        <f t="shared" si="7"/>
        <v>328</v>
      </c>
      <c r="N27" s="157">
        <f t="shared" si="7"/>
        <v>98050.86</v>
      </c>
      <c r="O27" s="4"/>
    </row>
    <row r="28" spans="1:15" ht="15" customHeight="1">
      <c r="A28" s="13" t="s">
        <v>18</v>
      </c>
      <c r="B28" s="6">
        <v>12</v>
      </c>
      <c r="C28" s="7">
        <v>7426.95</v>
      </c>
      <c r="D28" s="7">
        <v>238.91</v>
      </c>
      <c r="E28" s="7">
        <v>1005.95</v>
      </c>
      <c r="F28" s="22">
        <f t="shared" ref="F28:F36" si="8">SUM(C28:E28)</f>
        <v>8671.81</v>
      </c>
      <c r="G28" s="25">
        <v>18</v>
      </c>
      <c r="H28" s="32">
        <v>4878.91</v>
      </c>
      <c r="I28" s="41">
        <v>18</v>
      </c>
      <c r="J28" s="35">
        <v>4878.91</v>
      </c>
      <c r="K28" s="45">
        <v>0</v>
      </c>
      <c r="L28" s="38">
        <v>0</v>
      </c>
      <c r="M28" s="49">
        <f t="shared" ref="M28:N66" si="9">+G28+I28</f>
        <v>36</v>
      </c>
      <c r="N28" s="101">
        <f>+H28+J28</f>
        <v>9757.82</v>
      </c>
      <c r="O28" s="4"/>
    </row>
    <row r="29" spans="1:15" ht="15" customHeight="1">
      <c r="A29" s="13" t="s">
        <v>19</v>
      </c>
      <c r="B29" s="6">
        <v>2</v>
      </c>
      <c r="C29" s="7">
        <v>6740.18</v>
      </c>
      <c r="D29" s="7">
        <v>0</v>
      </c>
      <c r="E29" s="7">
        <v>0</v>
      </c>
      <c r="F29" s="22">
        <f t="shared" si="8"/>
        <v>6740.18</v>
      </c>
      <c r="G29" s="25">
        <v>5</v>
      </c>
      <c r="H29" s="32">
        <v>700</v>
      </c>
      <c r="I29" s="41">
        <v>5</v>
      </c>
      <c r="J29" s="35">
        <v>700</v>
      </c>
      <c r="K29" s="45">
        <v>0</v>
      </c>
      <c r="L29" s="38">
        <v>0</v>
      </c>
      <c r="M29" s="49">
        <f t="shared" si="9"/>
        <v>10</v>
      </c>
      <c r="N29" s="30">
        <f t="shared" si="9"/>
        <v>1400</v>
      </c>
      <c r="O29" s="4"/>
    </row>
    <row r="30" spans="1:15" ht="15" customHeight="1">
      <c r="A30" s="13" t="s">
        <v>20</v>
      </c>
      <c r="B30" s="6">
        <v>2</v>
      </c>
      <c r="C30" s="7">
        <v>1009.8</v>
      </c>
      <c r="D30" s="7">
        <v>914.22</v>
      </c>
      <c r="E30" s="7">
        <v>30</v>
      </c>
      <c r="F30" s="22">
        <f t="shared" si="8"/>
        <v>1954.02</v>
      </c>
      <c r="G30" s="25">
        <v>2</v>
      </c>
      <c r="H30" s="32">
        <v>50</v>
      </c>
      <c r="I30" s="41">
        <v>2</v>
      </c>
      <c r="J30" s="35">
        <v>50</v>
      </c>
      <c r="K30" s="45">
        <v>0</v>
      </c>
      <c r="L30" s="38">
        <v>0</v>
      </c>
      <c r="M30" s="49">
        <f t="shared" si="9"/>
        <v>4</v>
      </c>
      <c r="N30" s="30">
        <f t="shared" si="9"/>
        <v>100</v>
      </c>
      <c r="O30" s="4"/>
    </row>
    <row r="31" spans="1:15" ht="15" customHeight="1">
      <c r="A31" s="13" t="s">
        <v>21</v>
      </c>
      <c r="B31" s="6">
        <v>0</v>
      </c>
      <c r="C31" s="7">
        <v>0</v>
      </c>
      <c r="D31" s="7">
        <v>0</v>
      </c>
      <c r="E31" s="7">
        <v>0</v>
      </c>
      <c r="F31" s="22">
        <f t="shared" si="8"/>
        <v>0</v>
      </c>
      <c r="G31" s="25">
        <v>4</v>
      </c>
      <c r="H31" s="32">
        <v>775.78</v>
      </c>
      <c r="I31" s="41">
        <v>4</v>
      </c>
      <c r="J31" s="35">
        <v>775.78</v>
      </c>
      <c r="K31" s="45">
        <v>0</v>
      </c>
      <c r="L31" s="38">
        <v>0</v>
      </c>
      <c r="M31" s="49">
        <f t="shared" si="9"/>
        <v>8</v>
      </c>
      <c r="N31" s="30">
        <f t="shared" si="9"/>
        <v>1551.56</v>
      </c>
      <c r="O31" s="4"/>
    </row>
    <row r="32" spans="1:15" ht="15" customHeight="1">
      <c r="A32" s="13" t="s">
        <v>22</v>
      </c>
      <c r="B32" s="6">
        <v>4</v>
      </c>
      <c r="C32" s="7">
        <v>2414.66</v>
      </c>
      <c r="D32" s="7">
        <v>4050.29</v>
      </c>
      <c r="E32" s="7">
        <v>457.25</v>
      </c>
      <c r="F32" s="22">
        <f t="shared" si="8"/>
        <v>6922.2</v>
      </c>
      <c r="G32" s="25">
        <v>22</v>
      </c>
      <c r="H32" s="32">
        <v>7276.41</v>
      </c>
      <c r="I32" s="41">
        <v>22</v>
      </c>
      <c r="J32" s="35">
        <v>7276.41</v>
      </c>
      <c r="K32" s="45">
        <v>0</v>
      </c>
      <c r="L32" s="38">
        <v>0</v>
      </c>
      <c r="M32" s="49">
        <f t="shared" si="9"/>
        <v>44</v>
      </c>
      <c r="N32" s="30">
        <f t="shared" si="9"/>
        <v>14552.82</v>
      </c>
      <c r="O32" s="4"/>
    </row>
    <row r="33" spans="1:15" ht="15" customHeight="1">
      <c r="A33" s="13" t="s">
        <v>23</v>
      </c>
      <c r="B33" s="6">
        <v>0</v>
      </c>
      <c r="C33" s="7">
        <v>0</v>
      </c>
      <c r="D33" s="7">
        <v>0</v>
      </c>
      <c r="E33" s="7">
        <v>0</v>
      </c>
      <c r="F33" s="22">
        <f t="shared" si="8"/>
        <v>0</v>
      </c>
      <c r="G33" s="25">
        <v>0</v>
      </c>
      <c r="H33" s="32">
        <v>0</v>
      </c>
      <c r="I33" s="41">
        <v>0</v>
      </c>
      <c r="J33" s="35">
        <v>0</v>
      </c>
      <c r="K33" s="45">
        <v>0</v>
      </c>
      <c r="L33" s="38">
        <v>0</v>
      </c>
      <c r="M33" s="49">
        <f t="shared" si="9"/>
        <v>0</v>
      </c>
      <c r="N33" s="30">
        <f t="shared" si="9"/>
        <v>0</v>
      </c>
      <c r="O33" s="4"/>
    </row>
    <row r="34" spans="1:15" ht="15" customHeight="1">
      <c r="A34" s="13" t="s">
        <v>24</v>
      </c>
      <c r="B34" s="6">
        <v>7735</v>
      </c>
      <c r="C34" s="7">
        <v>8323725.4400000004</v>
      </c>
      <c r="D34" s="7">
        <v>1552674.7</v>
      </c>
      <c r="E34" s="7">
        <v>563653.5</v>
      </c>
      <c r="F34" s="22">
        <f t="shared" si="8"/>
        <v>10440053.640000001</v>
      </c>
      <c r="G34" s="29">
        <v>98</v>
      </c>
      <c r="H34" s="32">
        <v>32409.68</v>
      </c>
      <c r="I34" s="41">
        <v>98</v>
      </c>
      <c r="J34" s="35">
        <v>32409.68</v>
      </c>
      <c r="K34" s="45">
        <v>7</v>
      </c>
      <c r="L34" s="38">
        <v>-2113.1799999999998</v>
      </c>
      <c r="M34" s="49">
        <f t="shared" si="9"/>
        <v>196</v>
      </c>
      <c r="N34" s="30">
        <f t="shared" si="9"/>
        <v>64819.360000000001</v>
      </c>
      <c r="O34" s="4"/>
    </row>
    <row r="35" spans="1:15" ht="15" customHeight="1">
      <c r="A35" s="13" t="s">
        <v>25</v>
      </c>
      <c r="B35" s="6">
        <v>968</v>
      </c>
      <c r="C35" s="7">
        <v>977692.76</v>
      </c>
      <c r="D35" s="7">
        <v>399911.45</v>
      </c>
      <c r="E35" s="7">
        <v>74462.820000000007</v>
      </c>
      <c r="F35" s="22">
        <f t="shared" si="8"/>
        <v>1452067.03</v>
      </c>
      <c r="G35" s="25">
        <v>15</v>
      </c>
      <c r="H35" s="32">
        <v>2934.65</v>
      </c>
      <c r="I35" s="41">
        <v>15</v>
      </c>
      <c r="J35" s="35">
        <v>2934.65</v>
      </c>
      <c r="K35" s="45">
        <v>1</v>
      </c>
      <c r="L35" s="38">
        <v>-1000</v>
      </c>
      <c r="M35" s="49">
        <f t="shared" si="9"/>
        <v>30</v>
      </c>
      <c r="N35" s="30">
        <f t="shared" si="9"/>
        <v>5869.3</v>
      </c>
      <c r="O35" s="4"/>
    </row>
    <row r="36" spans="1:15" ht="15" customHeight="1">
      <c r="A36" s="13" t="s">
        <v>26</v>
      </c>
      <c r="B36" s="14">
        <v>1</v>
      </c>
      <c r="C36" s="15">
        <v>0</v>
      </c>
      <c r="D36" s="15">
        <v>283.20999999999998</v>
      </c>
      <c r="E36" s="15">
        <v>0</v>
      </c>
      <c r="F36" s="22">
        <f t="shared" si="8"/>
        <v>283.20999999999998</v>
      </c>
      <c r="G36" s="26">
        <v>0</v>
      </c>
      <c r="H36" s="33">
        <v>0</v>
      </c>
      <c r="I36" s="42">
        <v>0</v>
      </c>
      <c r="J36" s="36">
        <v>0</v>
      </c>
      <c r="K36" s="46">
        <v>0</v>
      </c>
      <c r="L36" s="39">
        <v>0</v>
      </c>
      <c r="M36" s="49">
        <f t="shared" si="9"/>
        <v>0</v>
      </c>
      <c r="N36" s="30">
        <f t="shared" si="9"/>
        <v>0</v>
      </c>
      <c r="O36" s="4"/>
    </row>
    <row r="37" spans="1:15" ht="15" customHeight="1">
      <c r="A37" s="129" t="s">
        <v>29</v>
      </c>
      <c r="B37" s="119">
        <f>SUM(B38:B46)</f>
        <v>134</v>
      </c>
      <c r="C37" s="120">
        <f>SUM(C38:C46)</f>
        <v>3871834.79</v>
      </c>
      <c r="D37" s="120">
        <f>SUM(D38:D46)</f>
        <v>555172.12</v>
      </c>
      <c r="E37" s="120">
        <f>SUM(E38:E46)</f>
        <v>81715.399999999994</v>
      </c>
      <c r="F37" s="124">
        <f t="shared" ref="F37:N37" si="10">SUM(F38:F46)</f>
        <v>4508722.3099999996</v>
      </c>
      <c r="G37" s="150">
        <f>SUM(I38:I46)</f>
        <v>7</v>
      </c>
      <c r="H37" s="151">
        <f>SUM(J38:J46)</f>
        <v>16714.689999999999</v>
      </c>
      <c r="I37" s="152">
        <f>SUM(I38:I46)</f>
        <v>7</v>
      </c>
      <c r="J37" s="153">
        <f>SUM(J38:J46)</f>
        <v>16714.689999999999</v>
      </c>
      <c r="K37" s="154">
        <f>SUM(K38:K46)</f>
        <v>1</v>
      </c>
      <c r="L37" s="155">
        <f>SUM(L38:L46)</f>
        <v>-19255.47</v>
      </c>
      <c r="M37" s="156">
        <f t="shared" si="10"/>
        <v>14</v>
      </c>
      <c r="N37" s="157">
        <f t="shared" si="10"/>
        <v>33429.379999999997</v>
      </c>
      <c r="O37" s="4"/>
    </row>
    <row r="38" spans="1:15" ht="15" customHeight="1">
      <c r="A38" s="13" t="s">
        <v>18</v>
      </c>
      <c r="B38" s="9">
        <v>128</v>
      </c>
      <c r="C38" s="10">
        <v>3784967.34</v>
      </c>
      <c r="D38" s="10">
        <v>536517.09</v>
      </c>
      <c r="E38" s="10">
        <v>79830.75</v>
      </c>
      <c r="F38" s="22">
        <f t="shared" ref="F38:F46" si="11">SUM(C38:E38)</f>
        <v>4401315.18</v>
      </c>
      <c r="G38" s="29">
        <v>4</v>
      </c>
      <c r="H38" s="32">
        <v>15030.57</v>
      </c>
      <c r="I38" s="41">
        <v>4</v>
      </c>
      <c r="J38" s="35">
        <v>15030.57</v>
      </c>
      <c r="K38" s="45">
        <v>1</v>
      </c>
      <c r="L38" s="38">
        <v>-19255.47</v>
      </c>
      <c r="M38" s="49">
        <f t="shared" si="9"/>
        <v>8</v>
      </c>
      <c r="N38" s="30">
        <f t="shared" si="9"/>
        <v>30061.14</v>
      </c>
      <c r="O38" s="4"/>
    </row>
    <row r="39" spans="1:15" ht="15" customHeight="1">
      <c r="A39" s="13" t="s">
        <v>19</v>
      </c>
      <c r="B39" s="9">
        <v>6</v>
      </c>
      <c r="C39" s="10">
        <v>86867.45</v>
      </c>
      <c r="D39" s="10">
        <v>18655.03</v>
      </c>
      <c r="E39" s="10">
        <v>1884.65</v>
      </c>
      <c r="F39" s="22">
        <f t="shared" si="11"/>
        <v>107407.12999999999</v>
      </c>
      <c r="G39" s="29">
        <v>3</v>
      </c>
      <c r="H39" s="32">
        <v>1684.12</v>
      </c>
      <c r="I39" s="41">
        <v>3</v>
      </c>
      <c r="J39" s="35">
        <v>1684.12</v>
      </c>
      <c r="K39" s="45">
        <v>0</v>
      </c>
      <c r="L39" s="38">
        <v>0</v>
      </c>
      <c r="M39" s="49">
        <f t="shared" si="9"/>
        <v>6</v>
      </c>
      <c r="N39" s="30">
        <f t="shared" si="9"/>
        <v>3368.24</v>
      </c>
      <c r="O39" s="4"/>
    </row>
    <row r="40" spans="1:15" ht="15" customHeight="1">
      <c r="A40" s="13" t="s">
        <v>20</v>
      </c>
      <c r="B40" s="9">
        <v>0</v>
      </c>
      <c r="C40" s="10">
        <v>0</v>
      </c>
      <c r="D40" s="10">
        <v>0</v>
      </c>
      <c r="E40" s="10">
        <v>0</v>
      </c>
      <c r="F40" s="22">
        <f t="shared" si="11"/>
        <v>0</v>
      </c>
      <c r="G40" s="29">
        <v>0</v>
      </c>
      <c r="H40" s="32">
        <v>0</v>
      </c>
      <c r="I40" s="41">
        <v>0</v>
      </c>
      <c r="J40" s="35">
        <v>0</v>
      </c>
      <c r="K40" s="45">
        <v>0</v>
      </c>
      <c r="L40" s="38">
        <v>0</v>
      </c>
      <c r="M40" s="49">
        <f t="shared" si="9"/>
        <v>0</v>
      </c>
      <c r="N40" s="30">
        <f t="shared" si="9"/>
        <v>0</v>
      </c>
      <c r="O40" s="4"/>
    </row>
    <row r="41" spans="1:15" ht="15" customHeight="1">
      <c r="A41" s="13" t="s">
        <v>21</v>
      </c>
      <c r="B41" s="9">
        <v>0</v>
      </c>
      <c r="C41" s="10">
        <v>0</v>
      </c>
      <c r="D41" s="10">
        <v>0</v>
      </c>
      <c r="E41" s="10">
        <v>0</v>
      </c>
      <c r="F41" s="22">
        <f t="shared" si="11"/>
        <v>0</v>
      </c>
      <c r="G41" s="29">
        <v>0</v>
      </c>
      <c r="H41" s="32">
        <v>0</v>
      </c>
      <c r="I41" s="41">
        <v>0</v>
      </c>
      <c r="J41" s="35">
        <v>0</v>
      </c>
      <c r="K41" s="45">
        <v>0</v>
      </c>
      <c r="L41" s="38">
        <v>0</v>
      </c>
      <c r="M41" s="49">
        <f t="shared" si="9"/>
        <v>0</v>
      </c>
      <c r="N41" s="30">
        <f t="shared" si="9"/>
        <v>0</v>
      </c>
      <c r="O41" s="4"/>
    </row>
    <row r="42" spans="1:15" ht="15" customHeight="1">
      <c r="A42" s="13" t="s">
        <v>22</v>
      </c>
      <c r="B42" s="9">
        <v>0</v>
      </c>
      <c r="C42" s="10">
        <v>0</v>
      </c>
      <c r="D42" s="10">
        <v>0</v>
      </c>
      <c r="E42" s="10">
        <v>0</v>
      </c>
      <c r="F42" s="22">
        <f t="shared" si="11"/>
        <v>0</v>
      </c>
      <c r="G42" s="29">
        <v>0</v>
      </c>
      <c r="H42" s="32">
        <v>0</v>
      </c>
      <c r="I42" s="41">
        <v>0</v>
      </c>
      <c r="J42" s="35">
        <v>0</v>
      </c>
      <c r="K42" s="45">
        <v>0</v>
      </c>
      <c r="L42" s="38">
        <v>0</v>
      </c>
      <c r="M42" s="49">
        <f t="shared" si="9"/>
        <v>0</v>
      </c>
      <c r="N42" s="30">
        <f t="shared" si="9"/>
        <v>0</v>
      </c>
      <c r="O42" s="4"/>
    </row>
    <row r="43" spans="1:15" ht="15" customHeight="1">
      <c r="A43" s="13" t="s">
        <v>23</v>
      </c>
      <c r="B43" s="9">
        <v>0</v>
      </c>
      <c r="C43" s="10">
        <v>0</v>
      </c>
      <c r="D43" s="10">
        <v>0</v>
      </c>
      <c r="E43" s="10">
        <v>0</v>
      </c>
      <c r="F43" s="22">
        <f t="shared" si="11"/>
        <v>0</v>
      </c>
      <c r="G43" s="29">
        <v>0</v>
      </c>
      <c r="H43" s="32">
        <v>0</v>
      </c>
      <c r="I43" s="41">
        <v>0</v>
      </c>
      <c r="J43" s="35">
        <v>0</v>
      </c>
      <c r="K43" s="45">
        <v>0</v>
      </c>
      <c r="L43" s="38">
        <v>0</v>
      </c>
      <c r="M43" s="49">
        <f t="shared" si="9"/>
        <v>0</v>
      </c>
      <c r="N43" s="30">
        <f t="shared" si="9"/>
        <v>0</v>
      </c>
      <c r="O43" s="4"/>
    </row>
    <row r="44" spans="1:15" ht="15" customHeight="1">
      <c r="A44" s="13" t="s">
        <v>24</v>
      </c>
      <c r="B44" s="9">
        <v>0</v>
      </c>
      <c r="C44" s="10">
        <v>0</v>
      </c>
      <c r="D44" s="10">
        <v>0</v>
      </c>
      <c r="E44" s="10">
        <v>0</v>
      </c>
      <c r="F44" s="22">
        <f t="shared" si="11"/>
        <v>0</v>
      </c>
      <c r="G44" s="29">
        <v>0</v>
      </c>
      <c r="H44" s="32">
        <v>0</v>
      </c>
      <c r="I44" s="41">
        <v>0</v>
      </c>
      <c r="J44" s="35">
        <v>0</v>
      </c>
      <c r="K44" s="45">
        <v>0</v>
      </c>
      <c r="L44" s="38">
        <v>0</v>
      </c>
      <c r="M44" s="49">
        <f t="shared" si="9"/>
        <v>0</v>
      </c>
      <c r="N44" s="30">
        <f t="shared" si="9"/>
        <v>0</v>
      </c>
      <c r="O44" s="4"/>
    </row>
    <row r="45" spans="1:15" ht="15" customHeight="1">
      <c r="A45" s="13" t="s">
        <v>25</v>
      </c>
      <c r="B45" s="9">
        <v>0</v>
      </c>
      <c r="C45" s="10">
        <v>0</v>
      </c>
      <c r="D45" s="10">
        <v>0</v>
      </c>
      <c r="E45" s="10">
        <v>0</v>
      </c>
      <c r="F45" s="22">
        <f t="shared" si="11"/>
        <v>0</v>
      </c>
      <c r="G45" s="29">
        <v>0</v>
      </c>
      <c r="H45" s="32">
        <v>0</v>
      </c>
      <c r="I45" s="41">
        <v>0</v>
      </c>
      <c r="J45" s="35">
        <v>0</v>
      </c>
      <c r="K45" s="45">
        <v>0</v>
      </c>
      <c r="L45" s="38">
        <v>0</v>
      </c>
      <c r="M45" s="49">
        <f t="shared" si="9"/>
        <v>0</v>
      </c>
      <c r="N45" s="30">
        <f t="shared" si="9"/>
        <v>0</v>
      </c>
      <c r="O45" s="4"/>
    </row>
    <row r="46" spans="1:15" ht="15" customHeight="1">
      <c r="A46" s="91" t="s">
        <v>26</v>
      </c>
      <c r="B46" s="11">
        <v>0</v>
      </c>
      <c r="C46" s="12">
        <v>0</v>
      </c>
      <c r="D46" s="12">
        <v>0</v>
      </c>
      <c r="E46" s="12">
        <v>0</v>
      </c>
      <c r="F46" s="90">
        <f t="shared" si="11"/>
        <v>0</v>
      </c>
      <c r="G46" s="52">
        <v>0</v>
      </c>
      <c r="H46" s="53">
        <v>0</v>
      </c>
      <c r="I46" s="54">
        <v>0</v>
      </c>
      <c r="J46" s="55">
        <v>0</v>
      </c>
      <c r="K46" s="56">
        <v>0</v>
      </c>
      <c r="L46" s="57">
        <v>0</v>
      </c>
      <c r="M46" s="49">
        <f t="shared" si="9"/>
        <v>0</v>
      </c>
      <c r="N46" s="30">
        <f t="shared" si="9"/>
        <v>0</v>
      </c>
      <c r="O46" s="4"/>
    </row>
    <row r="47" spans="1:15" ht="15" customHeight="1">
      <c r="A47" s="118" t="s">
        <v>30</v>
      </c>
      <c r="B47" s="122">
        <f>SUM(B48:B56)</f>
        <v>75</v>
      </c>
      <c r="C47" s="123">
        <f>SUM(C48:C56)</f>
        <v>441156.09</v>
      </c>
      <c r="D47" s="123">
        <f>SUM(D48:D56)</f>
        <v>114849.01</v>
      </c>
      <c r="E47" s="123">
        <f>SUM(E48:E56)</f>
        <v>8422.0499999999993</v>
      </c>
      <c r="F47" s="124">
        <f t="shared" ref="F47:N47" si="12">SUM(F48:F56)</f>
        <v>564427.14999999991</v>
      </c>
      <c r="G47" s="125">
        <f>SUM(I48:I56)</f>
        <v>3</v>
      </c>
      <c r="H47" s="151">
        <f>SUM(J48:J56)</f>
        <v>2428</v>
      </c>
      <c r="I47" s="126">
        <f>SUM(I48:I56)</f>
        <v>3</v>
      </c>
      <c r="J47" s="153">
        <f>SUM(J48:J56)</f>
        <v>2428</v>
      </c>
      <c r="K47" s="127">
        <f>SUM(K48:K56)</f>
        <v>6</v>
      </c>
      <c r="L47" s="155">
        <f>SUM(L48:L56)</f>
        <v>-19513.87</v>
      </c>
      <c r="M47" s="128">
        <f t="shared" si="12"/>
        <v>6</v>
      </c>
      <c r="N47" s="157">
        <f t="shared" si="12"/>
        <v>4856</v>
      </c>
      <c r="O47" s="4"/>
    </row>
    <row r="48" spans="1:15" ht="15" customHeight="1">
      <c r="A48" s="13" t="s">
        <v>18</v>
      </c>
      <c r="B48" s="6">
        <v>72</v>
      </c>
      <c r="C48" s="7">
        <v>429650.06</v>
      </c>
      <c r="D48" s="7">
        <v>113925.01</v>
      </c>
      <c r="E48" s="7">
        <v>8047.7</v>
      </c>
      <c r="F48" s="22">
        <f t="shared" ref="F48:F56" si="13">SUM(C48:E48)</f>
        <v>551622.7699999999</v>
      </c>
      <c r="G48" s="25">
        <v>3</v>
      </c>
      <c r="H48" s="32">
        <v>2428</v>
      </c>
      <c r="I48" s="41">
        <v>3</v>
      </c>
      <c r="J48" s="35">
        <v>2428</v>
      </c>
      <c r="K48" s="45">
        <v>5</v>
      </c>
      <c r="L48" s="38">
        <v>-19185.689999999999</v>
      </c>
      <c r="M48" s="49">
        <f t="shared" si="9"/>
        <v>6</v>
      </c>
      <c r="N48" s="30">
        <f t="shared" si="9"/>
        <v>4856</v>
      </c>
      <c r="O48" s="4"/>
    </row>
    <row r="49" spans="1:15" ht="15" customHeight="1">
      <c r="A49" s="13" t="s">
        <v>19</v>
      </c>
      <c r="B49" s="6">
        <v>0</v>
      </c>
      <c r="C49" s="7">
        <v>0</v>
      </c>
      <c r="D49" s="7">
        <v>0</v>
      </c>
      <c r="E49" s="7">
        <v>0</v>
      </c>
      <c r="F49" s="22">
        <f t="shared" si="13"/>
        <v>0</v>
      </c>
      <c r="G49" s="25">
        <v>0</v>
      </c>
      <c r="H49" s="32">
        <v>0</v>
      </c>
      <c r="I49" s="41">
        <v>0</v>
      </c>
      <c r="J49" s="35">
        <v>0</v>
      </c>
      <c r="K49" s="45">
        <v>0</v>
      </c>
      <c r="L49" s="38">
        <v>0</v>
      </c>
      <c r="M49" s="49">
        <f t="shared" si="9"/>
        <v>0</v>
      </c>
      <c r="N49" s="30">
        <f t="shared" si="9"/>
        <v>0</v>
      </c>
      <c r="O49" s="4"/>
    </row>
    <row r="50" spans="1:15" ht="15" customHeight="1">
      <c r="A50" s="13" t="s">
        <v>20</v>
      </c>
      <c r="B50" s="6">
        <v>0</v>
      </c>
      <c r="C50" s="7">
        <v>0</v>
      </c>
      <c r="D50" s="7">
        <v>0</v>
      </c>
      <c r="E50" s="7">
        <v>0</v>
      </c>
      <c r="F50" s="22">
        <f t="shared" si="13"/>
        <v>0</v>
      </c>
      <c r="G50" s="25">
        <v>0</v>
      </c>
      <c r="H50" s="32">
        <v>0</v>
      </c>
      <c r="I50" s="41">
        <v>0</v>
      </c>
      <c r="J50" s="35">
        <v>0</v>
      </c>
      <c r="K50" s="45">
        <v>0</v>
      </c>
      <c r="L50" s="38">
        <v>0</v>
      </c>
      <c r="M50" s="49">
        <f t="shared" si="9"/>
        <v>0</v>
      </c>
      <c r="N50" s="30">
        <f t="shared" si="9"/>
        <v>0</v>
      </c>
      <c r="O50" s="4"/>
    </row>
    <row r="51" spans="1:15" ht="15" customHeight="1">
      <c r="A51" s="13" t="s">
        <v>21</v>
      </c>
      <c r="B51" s="6">
        <v>0</v>
      </c>
      <c r="C51" s="7">
        <v>0</v>
      </c>
      <c r="D51" s="7">
        <v>0</v>
      </c>
      <c r="E51" s="7">
        <v>0</v>
      </c>
      <c r="F51" s="22">
        <f t="shared" si="13"/>
        <v>0</v>
      </c>
      <c r="G51" s="25">
        <v>0</v>
      </c>
      <c r="H51" s="32">
        <v>0</v>
      </c>
      <c r="I51" s="41">
        <v>0</v>
      </c>
      <c r="J51" s="35">
        <v>0</v>
      </c>
      <c r="K51" s="45">
        <v>0</v>
      </c>
      <c r="L51" s="38">
        <v>0</v>
      </c>
      <c r="M51" s="49">
        <f t="shared" si="9"/>
        <v>0</v>
      </c>
      <c r="N51" s="30">
        <f t="shared" si="9"/>
        <v>0</v>
      </c>
      <c r="O51" s="4"/>
    </row>
    <row r="52" spans="1:15" ht="15" customHeight="1">
      <c r="A52" s="13" t="s">
        <v>22</v>
      </c>
      <c r="B52" s="6">
        <v>0</v>
      </c>
      <c r="C52" s="7">
        <v>0</v>
      </c>
      <c r="D52" s="7">
        <v>0</v>
      </c>
      <c r="E52" s="7">
        <v>0</v>
      </c>
      <c r="F52" s="22">
        <f t="shared" si="13"/>
        <v>0</v>
      </c>
      <c r="G52" s="25">
        <v>0</v>
      </c>
      <c r="H52" s="32">
        <v>0</v>
      </c>
      <c r="I52" s="41">
        <v>0</v>
      </c>
      <c r="J52" s="35">
        <v>0</v>
      </c>
      <c r="K52" s="45">
        <v>0</v>
      </c>
      <c r="L52" s="38">
        <v>0</v>
      </c>
      <c r="M52" s="49">
        <f t="shared" si="9"/>
        <v>0</v>
      </c>
      <c r="N52" s="30">
        <f t="shared" si="9"/>
        <v>0</v>
      </c>
      <c r="O52" s="4"/>
    </row>
    <row r="53" spans="1:15" ht="15" customHeight="1">
      <c r="A53" s="13" t="s">
        <v>23</v>
      </c>
      <c r="B53" s="6">
        <v>0</v>
      </c>
      <c r="C53" s="7">
        <v>0</v>
      </c>
      <c r="D53" s="7">
        <v>0</v>
      </c>
      <c r="E53" s="7">
        <v>0</v>
      </c>
      <c r="F53" s="22">
        <f t="shared" si="13"/>
        <v>0</v>
      </c>
      <c r="G53" s="25">
        <v>0</v>
      </c>
      <c r="H53" s="32">
        <v>0</v>
      </c>
      <c r="I53" s="41">
        <v>0</v>
      </c>
      <c r="J53" s="35">
        <v>0</v>
      </c>
      <c r="K53" s="45">
        <v>0</v>
      </c>
      <c r="L53" s="38">
        <v>0</v>
      </c>
      <c r="M53" s="49">
        <f t="shared" si="9"/>
        <v>0</v>
      </c>
      <c r="N53" s="30">
        <f t="shared" si="9"/>
        <v>0</v>
      </c>
      <c r="O53" s="4"/>
    </row>
    <row r="54" spans="1:15" ht="15" customHeight="1">
      <c r="A54" s="13" t="s">
        <v>24</v>
      </c>
      <c r="B54" s="6">
        <v>3</v>
      </c>
      <c r="C54" s="7">
        <v>11506.03</v>
      </c>
      <c r="D54" s="7">
        <v>924</v>
      </c>
      <c r="E54" s="7">
        <v>374.35</v>
      </c>
      <c r="F54" s="22">
        <f t="shared" si="13"/>
        <v>12804.380000000001</v>
      </c>
      <c r="G54" s="29">
        <v>0</v>
      </c>
      <c r="H54" s="32">
        <v>0</v>
      </c>
      <c r="I54" s="41">
        <v>0</v>
      </c>
      <c r="J54" s="35">
        <v>0</v>
      </c>
      <c r="K54" s="45">
        <v>1</v>
      </c>
      <c r="L54" s="38">
        <v>-328.18</v>
      </c>
      <c r="M54" s="49">
        <f t="shared" si="9"/>
        <v>0</v>
      </c>
      <c r="N54" s="30">
        <f t="shared" si="9"/>
        <v>0</v>
      </c>
      <c r="O54" s="4"/>
    </row>
    <row r="55" spans="1:15" ht="15" customHeight="1">
      <c r="A55" s="13" t="s">
        <v>25</v>
      </c>
      <c r="B55" s="6">
        <v>0</v>
      </c>
      <c r="C55" s="7">
        <v>0</v>
      </c>
      <c r="D55" s="7">
        <v>0</v>
      </c>
      <c r="E55" s="7">
        <v>0</v>
      </c>
      <c r="F55" s="22">
        <f t="shared" si="13"/>
        <v>0</v>
      </c>
      <c r="G55" s="25">
        <v>0</v>
      </c>
      <c r="H55" s="32">
        <v>0</v>
      </c>
      <c r="I55" s="41">
        <v>0</v>
      </c>
      <c r="J55" s="35">
        <v>0</v>
      </c>
      <c r="K55" s="45">
        <v>0</v>
      </c>
      <c r="L55" s="38">
        <v>0</v>
      </c>
      <c r="M55" s="49">
        <f t="shared" si="9"/>
        <v>0</v>
      </c>
      <c r="N55" s="30">
        <f t="shared" si="9"/>
        <v>0</v>
      </c>
      <c r="O55" s="4"/>
    </row>
    <row r="56" spans="1:15" ht="15" customHeight="1">
      <c r="A56" s="13" t="s">
        <v>26</v>
      </c>
      <c r="B56" s="14">
        <v>0</v>
      </c>
      <c r="C56" s="15">
        <v>0</v>
      </c>
      <c r="D56" s="15">
        <v>0</v>
      </c>
      <c r="E56" s="15">
        <v>0</v>
      </c>
      <c r="F56" s="22">
        <f t="shared" si="13"/>
        <v>0</v>
      </c>
      <c r="G56" s="26">
        <v>0</v>
      </c>
      <c r="H56" s="33">
        <v>0</v>
      </c>
      <c r="I56" s="42">
        <v>0</v>
      </c>
      <c r="J56" s="36">
        <v>0</v>
      </c>
      <c r="K56" s="46">
        <v>0</v>
      </c>
      <c r="L56" s="39">
        <v>0</v>
      </c>
      <c r="M56" s="49">
        <f t="shared" si="9"/>
        <v>0</v>
      </c>
      <c r="N56" s="30">
        <f t="shared" si="9"/>
        <v>0</v>
      </c>
      <c r="O56" s="4"/>
    </row>
    <row r="57" spans="1:15" ht="15" customHeight="1">
      <c r="A57" s="129" t="s">
        <v>31</v>
      </c>
      <c r="B57" s="119">
        <f>SUM(B58:B66)</f>
        <v>86</v>
      </c>
      <c r="C57" s="120">
        <f>SUM(C58:C66)</f>
        <v>566171.54999999993</v>
      </c>
      <c r="D57" s="120">
        <f>SUM(D58:D66)</f>
        <v>118102.62999999999</v>
      </c>
      <c r="E57" s="120">
        <f>SUM(E58:E66)</f>
        <v>9878.1</v>
      </c>
      <c r="F57" s="124">
        <f t="shared" ref="F57:N57" si="14">SUM(F58:F66)</f>
        <v>694152.27999999991</v>
      </c>
      <c r="G57" s="150">
        <f>SUM(I58:I66)</f>
        <v>6</v>
      </c>
      <c r="H57" s="151">
        <f>SUM(J58:J66)</f>
        <v>3007.06</v>
      </c>
      <c r="I57" s="152">
        <f>SUM(I58:I66)</f>
        <v>6</v>
      </c>
      <c r="J57" s="153">
        <f>SUM(J58:J66)</f>
        <v>3007.06</v>
      </c>
      <c r="K57" s="154">
        <f>SUM(K58:K66)</f>
        <v>6</v>
      </c>
      <c r="L57" s="155">
        <f>SUM(L58:L66)</f>
        <v>-14660.21</v>
      </c>
      <c r="M57" s="156">
        <f t="shared" si="14"/>
        <v>12</v>
      </c>
      <c r="N57" s="157">
        <f t="shared" si="14"/>
        <v>6014.12</v>
      </c>
      <c r="O57" s="4"/>
    </row>
    <row r="58" spans="1:15" ht="15" customHeight="1">
      <c r="A58" s="13" t="s">
        <v>18</v>
      </c>
      <c r="B58" s="9">
        <v>84</v>
      </c>
      <c r="C58" s="10">
        <v>554351.56999999995</v>
      </c>
      <c r="D58" s="10">
        <v>116085.04</v>
      </c>
      <c r="E58" s="10">
        <v>9728.1</v>
      </c>
      <c r="F58" s="22">
        <f t="shared" ref="F58:F66" si="15">SUM(C58:E58)</f>
        <v>680164.71</v>
      </c>
      <c r="G58" s="29">
        <v>6</v>
      </c>
      <c r="H58" s="32">
        <v>3007.06</v>
      </c>
      <c r="I58" s="41">
        <v>6</v>
      </c>
      <c r="J58" s="35">
        <v>3007.06</v>
      </c>
      <c r="K58" s="45">
        <v>6</v>
      </c>
      <c r="L58" s="38">
        <v>-14660.21</v>
      </c>
      <c r="M58" s="49">
        <f t="shared" si="9"/>
        <v>12</v>
      </c>
      <c r="N58" s="30">
        <f t="shared" si="9"/>
        <v>6014.12</v>
      </c>
      <c r="O58" s="4"/>
    </row>
    <row r="59" spans="1:15" ht="15" customHeight="1">
      <c r="A59" s="13" t="s">
        <v>19</v>
      </c>
      <c r="B59" s="9">
        <v>0</v>
      </c>
      <c r="C59" s="10">
        <v>0</v>
      </c>
      <c r="D59" s="10">
        <v>0</v>
      </c>
      <c r="E59" s="10">
        <v>0</v>
      </c>
      <c r="F59" s="22">
        <f t="shared" si="15"/>
        <v>0</v>
      </c>
      <c r="G59" s="29">
        <v>0</v>
      </c>
      <c r="H59" s="32">
        <v>0</v>
      </c>
      <c r="I59" s="41">
        <v>0</v>
      </c>
      <c r="J59" s="35">
        <v>0</v>
      </c>
      <c r="K59" s="45">
        <v>0</v>
      </c>
      <c r="L59" s="38">
        <v>0</v>
      </c>
      <c r="M59" s="49">
        <f t="shared" si="9"/>
        <v>0</v>
      </c>
      <c r="N59" s="30">
        <f t="shared" si="9"/>
        <v>0</v>
      </c>
      <c r="O59" s="4"/>
    </row>
    <row r="60" spans="1:15" ht="15" customHeight="1">
      <c r="A60" s="13" t="s">
        <v>20</v>
      </c>
      <c r="B60" s="9">
        <v>0</v>
      </c>
      <c r="C60" s="10">
        <v>0</v>
      </c>
      <c r="D60" s="10">
        <v>0</v>
      </c>
      <c r="E60" s="10">
        <v>0</v>
      </c>
      <c r="F60" s="22">
        <f t="shared" si="15"/>
        <v>0</v>
      </c>
      <c r="G60" s="29">
        <v>0</v>
      </c>
      <c r="H60" s="32">
        <v>0</v>
      </c>
      <c r="I60" s="41">
        <v>0</v>
      </c>
      <c r="J60" s="35">
        <v>0</v>
      </c>
      <c r="K60" s="45">
        <v>0</v>
      </c>
      <c r="L60" s="38">
        <v>0</v>
      </c>
      <c r="M60" s="49">
        <f t="shared" si="9"/>
        <v>0</v>
      </c>
      <c r="N60" s="30">
        <f t="shared" si="9"/>
        <v>0</v>
      </c>
      <c r="O60" s="4"/>
    </row>
    <row r="61" spans="1:15" ht="15" customHeight="1">
      <c r="A61" s="13" t="s">
        <v>21</v>
      </c>
      <c r="B61" s="9">
        <v>0</v>
      </c>
      <c r="C61" s="10">
        <v>0</v>
      </c>
      <c r="D61" s="10">
        <v>0</v>
      </c>
      <c r="E61" s="10">
        <v>0</v>
      </c>
      <c r="F61" s="22">
        <f t="shared" si="15"/>
        <v>0</v>
      </c>
      <c r="G61" s="29">
        <v>0</v>
      </c>
      <c r="H61" s="32">
        <v>0</v>
      </c>
      <c r="I61" s="41">
        <v>0</v>
      </c>
      <c r="J61" s="35">
        <v>0</v>
      </c>
      <c r="K61" s="45">
        <v>0</v>
      </c>
      <c r="L61" s="38">
        <v>0</v>
      </c>
      <c r="M61" s="49">
        <f t="shared" si="9"/>
        <v>0</v>
      </c>
      <c r="N61" s="30">
        <f t="shared" si="9"/>
        <v>0</v>
      </c>
      <c r="O61" s="4"/>
    </row>
    <row r="62" spans="1:15" ht="15" customHeight="1">
      <c r="A62" s="13" t="s">
        <v>22</v>
      </c>
      <c r="B62" s="9">
        <v>0</v>
      </c>
      <c r="C62" s="10">
        <v>0</v>
      </c>
      <c r="D62" s="10">
        <v>0</v>
      </c>
      <c r="E62" s="10">
        <v>0</v>
      </c>
      <c r="F62" s="22">
        <f t="shared" si="15"/>
        <v>0</v>
      </c>
      <c r="G62" s="29">
        <v>0</v>
      </c>
      <c r="H62" s="32">
        <v>0</v>
      </c>
      <c r="I62" s="41">
        <v>0</v>
      </c>
      <c r="J62" s="35">
        <v>0</v>
      </c>
      <c r="K62" s="45">
        <v>0</v>
      </c>
      <c r="L62" s="38">
        <v>0</v>
      </c>
      <c r="M62" s="49">
        <f t="shared" si="9"/>
        <v>0</v>
      </c>
      <c r="N62" s="30">
        <f t="shared" si="9"/>
        <v>0</v>
      </c>
      <c r="O62" s="4"/>
    </row>
    <row r="63" spans="1:15" ht="15" customHeight="1">
      <c r="A63" s="13" t="s">
        <v>23</v>
      </c>
      <c r="B63" s="9">
        <v>0</v>
      </c>
      <c r="C63" s="10">
        <v>0</v>
      </c>
      <c r="D63" s="10">
        <v>0</v>
      </c>
      <c r="E63" s="10">
        <v>0</v>
      </c>
      <c r="F63" s="22">
        <f t="shared" si="15"/>
        <v>0</v>
      </c>
      <c r="G63" s="29">
        <v>0</v>
      </c>
      <c r="H63" s="32">
        <v>0</v>
      </c>
      <c r="I63" s="41">
        <v>0</v>
      </c>
      <c r="J63" s="35">
        <v>0</v>
      </c>
      <c r="K63" s="45">
        <v>0</v>
      </c>
      <c r="L63" s="38">
        <v>0</v>
      </c>
      <c r="M63" s="49">
        <f t="shared" si="9"/>
        <v>0</v>
      </c>
      <c r="N63" s="30">
        <f t="shared" si="9"/>
        <v>0</v>
      </c>
      <c r="O63" s="4"/>
    </row>
    <row r="64" spans="1:15" ht="15" customHeight="1">
      <c r="A64" s="13" t="s">
        <v>24</v>
      </c>
      <c r="B64" s="9">
        <v>2</v>
      </c>
      <c r="C64" s="10">
        <v>11819.98</v>
      </c>
      <c r="D64" s="10">
        <v>2017.59</v>
      </c>
      <c r="E64" s="10">
        <v>150</v>
      </c>
      <c r="F64" s="22">
        <f t="shared" si="15"/>
        <v>13987.57</v>
      </c>
      <c r="G64" s="29">
        <v>0</v>
      </c>
      <c r="H64" s="32">
        <v>0</v>
      </c>
      <c r="I64" s="41">
        <v>0</v>
      </c>
      <c r="J64" s="35">
        <v>0</v>
      </c>
      <c r="K64" s="45">
        <v>0</v>
      </c>
      <c r="L64" s="38">
        <v>0</v>
      </c>
      <c r="M64" s="49">
        <f t="shared" si="9"/>
        <v>0</v>
      </c>
      <c r="N64" s="30">
        <f t="shared" si="9"/>
        <v>0</v>
      </c>
      <c r="O64" s="4"/>
    </row>
    <row r="65" spans="1:15" ht="15" customHeight="1">
      <c r="A65" s="13" t="s">
        <v>25</v>
      </c>
      <c r="B65" s="9">
        <v>0</v>
      </c>
      <c r="C65" s="10">
        <v>0</v>
      </c>
      <c r="D65" s="10">
        <v>0</v>
      </c>
      <c r="E65" s="10">
        <v>0</v>
      </c>
      <c r="F65" s="22">
        <f t="shared" si="15"/>
        <v>0</v>
      </c>
      <c r="G65" s="29">
        <v>0</v>
      </c>
      <c r="H65" s="32">
        <v>0</v>
      </c>
      <c r="I65" s="41">
        <v>0</v>
      </c>
      <c r="J65" s="35">
        <v>0</v>
      </c>
      <c r="K65" s="45">
        <v>0</v>
      </c>
      <c r="L65" s="38">
        <v>0</v>
      </c>
      <c r="M65" s="49">
        <f t="shared" si="9"/>
        <v>0</v>
      </c>
      <c r="N65" s="30">
        <f t="shared" si="9"/>
        <v>0</v>
      </c>
      <c r="O65" s="4"/>
    </row>
    <row r="66" spans="1:15" ht="15" customHeight="1">
      <c r="A66" s="91" t="s">
        <v>26</v>
      </c>
      <c r="B66" s="11">
        <v>0</v>
      </c>
      <c r="C66" s="12">
        <v>0</v>
      </c>
      <c r="D66" s="12">
        <v>0</v>
      </c>
      <c r="E66" s="12">
        <v>0</v>
      </c>
      <c r="F66" s="90">
        <f t="shared" si="15"/>
        <v>0</v>
      </c>
      <c r="G66" s="52">
        <v>0</v>
      </c>
      <c r="H66" s="53">
        <v>0</v>
      </c>
      <c r="I66" s="54">
        <v>0</v>
      </c>
      <c r="J66" s="55">
        <v>0</v>
      </c>
      <c r="K66" s="56">
        <v>0</v>
      </c>
      <c r="L66" s="57">
        <v>0</v>
      </c>
      <c r="M66" s="49">
        <f t="shared" si="9"/>
        <v>0</v>
      </c>
      <c r="N66" s="30">
        <f t="shared" si="9"/>
        <v>0</v>
      </c>
      <c r="O66" s="4"/>
    </row>
    <row r="67" spans="1:15" ht="15" customHeight="1">
      <c r="A67" s="102" t="s">
        <v>32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103">
        <f>M57+M47+M37+M27+M17+M7</f>
        <v>384</v>
      </c>
      <c r="N67" s="104">
        <f>N57+N47+N37+N27+N17+N7</f>
        <v>150437.85999999999</v>
      </c>
      <c r="O67"/>
    </row>
    <row r="68" spans="1:15" ht="15" customHeight="1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15" customHeight="1">
      <c r="B69" s="114" t="s">
        <v>46</v>
      </c>
      <c r="C69" s="114"/>
      <c r="D69" s="114"/>
      <c r="E69" s="114"/>
      <c r="F69" s="114"/>
      <c r="G69" s="115" t="s">
        <v>47</v>
      </c>
      <c r="H69" s="114"/>
      <c r="I69" s="114"/>
      <c r="J69" s="114"/>
      <c r="K69" s="114"/>
      <c r="L69" s="4"/>
      <c r="M69"/>
      <c r="N69"/>
      <c r="O69"/>
    </row>
    <row r="70" spans="1:15" ht="15" customHeight="1">
      <c r="A70" s="130"/>
      <c r="B70" s="137" t="s">
        <v>4</v>
      </c>
      <c r="C70" s="131" t="s">
        <v>5</v>
      </c>
      <c r="D70" s="131" t="s">
        <v>6</v>
      </c>
      <c r="E70" s="131" t="s">
        <v>7</v>
      </c>
      <c r="F70" s="132" t="s">
        <v>8</v>
      </c>
      <c r="G70" s="142" t="s">
        <v>35</v>
      </c>
      <c r="H70" s="131" t="s">
        <v>5</v>
      </c>
      <c r="I70" s="131" t="s">
        <v>6</v>
      </c>
      <c r="J70" s="131" t="s">
        <v>7</v>
      </c>
      <c r="K70" s="132" t="s">
        <v>8</v>
      </c>
      <c r="L70" s="4"/>
      <c r="M70"/>
      <c r="N70"/>
      <c r="O70"/>
    </row>
    <row r="71" spans="1:15" ht="15" customHeight="1">
      <c r="A71" s="146" t="s">
        <v>17</v>
      </c>
      <c r="B71" s="147">
        <f>SUM(B72:B80)</f>
        <v>914</v>
      </c>
      <c r="C71" s="120">
        <f>SUM(C72:C80)</f>
        <v>1926912.82</v>
      </c>
      <c r="D71" s="120">
        <f>SUM(D72:D80)</f>
        <v>367640.29</v>
      </c>
      <c r="E71" s="120">
        <f>SUM(E72:E80)</f>
        <v>95495.61</v>
      </c>
      <c r="F71" s="121">
        <f t="shared" ref="F71" si="16">SUM(F72:F80)</f>
        <v>2390048.7200000002</v>
      </c>
      <c r="G71" s="133">
        <f>SUM(G72:G80)</f>
        <v>51</v>
      </c>
      <c r="H71" s="120">
        <v>0</v>
      </c>
      <c r="I71" s="120">
        <v>0</v>
      </c>
      <c r="J71" s="120">
        <v>0</v>
      </c>
      <c r="K71" s="121">
        <v>0</v>
      </c>
      <c r="L71" s="4"/>
      <c r="M71"/>
      <c r="N71"/>
      <c r="O71"/>
    </row>
    <row r="72" spans="1:15" ht="15" customHeight="1">
      <c r="A72" s="13" t="s">
        <v>18</v>
      </c>
      <c r="B72" s="58">
        <v>901</v>
      </c>
      <c r="C72" s="59">
        <v>1900011.56</v>
      </c>
      <c r="D72" s="59">
        <v>361750.42</v>
      </c>
      <c r="E72" s="59">
        <v>94175.31</v>
      </c>
      <c r="F72" s="64">
        <f t="shared" ref="F72:F80" si="17">SUM(C72:E72)</f>
        <v>2355937.29</v>
      </c>
      <c r="G72" s="65">
        <v>27</v>
      </c>
      <c r="H72" s="7">
        <v>0</v>
      </c>
      <c r="I72" s="7">
        <v>0</v>
      </c>
      <c r="J72" s="7">
        <v>0</v>
      </c>
      <c r="K72" s="22">
        <v>0</v>
      </c>
      <c r="L72" s="4"/>
      <c r="M72"/>
      <c r="N72"/>
      <c r="O72"/>
    </row>
    <row r="73" spans="1:15" ht="15" customHeight="1">
      <c r="A73" s="13" t="s">
        <v>19</v>
      </c>
      <c r="B73" s="58">
        <v>13</v>
      </c>
      <c r="C73" s="59">
        <v>26901.26</v>
      </c>
      <c r="D73" s="59">
        <v>5889.87</v>
      </c>
      <c r="E73" s="59">
        <v>1320.3</v>
      </c>
      <c r="F73" s="64">
        <f t="shared" si="17"/>
        <v>34111.43</v>
      </c>
      <c r="G73" s="65">
        <v>24</v>
      </c>
      <c r="H73" s="7">
        <v>0</v>
      </c>
      <c r="I73" s="7">
        <v>0</v>
      </c>
      <c r="J73" s="7">
        <v>0</v>
      </c>
      <c r="K73" s="22">
        <v>0</v>
      </c>
      <c r="L73" s="4"/>
      <c r="M73"/>
      <c r="N73"/>
      <c r="O73"/>
    </row>
    <row r="74" spans="1:15" ht="15" customHeight="1">
      <c r="A74" s="13" t="s">
        <v>20</v>
      </c>
      <c r="B74" s="58">
        <v>0</v>
      </c>
      <c r="C74" s="59">
        <v>0</v>
      </c>
      <c r="D74" s="59">
        <v>0</v>
      </c>
      <c r="E74" s="59">
        <v>0</v>
      </c>
      <c r="F74" s="64">
        <f t="shared" si="17"/>
        <v>0</v>
      </c>
      <c r="G74" s="65">
        <v>0</v>
      </c>
      <c r="H74" s="7">
        <v>0</v>
      </c>
      <c r="I74" s="7">
        <v>0</v>
      </c>
      <c r="J74" s="7">
        <v>0</v>
      </c>
      <c r="K74" s="22">
        <v>0</v>
      </c>
      <c r="L74" s="4"/>
      <c r="M74"/>
      <c r="N74"/>
      <c r="O74"/>
    </row>
    <row r="75" spans="1:15" ht="15" customHeight="1">
      <c r="A75" s="13" t="s">
        <v>21</v>
      </c>
      <c r="B75" s="58">
        <v>0</v>
      </c>
      <c r="C75" s="59">
        <v>0</v>
      </c>
      <c r="D75" s="59">
        <v>0</v>
      </c>
      <c r="E75" s="59">
        <v>0</v>
      </c>
      <c r="F75" s="64">
        <f t="shared" si="17"/>
        <v>0</v>
      </c>
      <c r="G75" s="65">
        <v>0</v>
      </c>
      <c r="H75" s="7">
        <v>0</v>
      </c>
      <c r="I75" s="7">
        <v>0</v>
      </c>
      <c r="J75" s="7">
        <v>0</v>
      </c>
      <c r="K75" s="22">
        <v>0</v>
      </c>
      <c r="L75" s="4"/>
      <c r="M75"/>
      <c r="N75"/>
      <c r="O75"/>
    </row>
    <row r="76" spans="1:15" ht="15" customHeight="1">
      <c r="A76" s="13" t="s">
        <v>22</v>
      </c>
      <c r="B76" s="58">
        <v>0</v>
      </c>
      <c r="C76" s="59">
        <v>0</v>
      </c>
      <c r="D76" s="59">
        <v>0</v>
      </c>
      <c r="E76" s="59">
        <v>0</v>
      </c>
      <c r="F76" s="64">
        <f t="shared" si="17"/>
        <v>0</v>
      </c>
      <c r="G76" s="65">
        <v>0</v>
      </c>
      <c r="H76" s="7">
        <v>0</v>
      </c>
      <c r="I76" s="7">
        <v>0</v>
      </c>
      <c r="J76" s="7">
        <v>0</v>
      </c>
      <c r="K76" s="22">
        <v>0</v>
      </c>
      <c r="L76" s="4"/>
      <c r="M76"/>
      <c r="N76"/>
      <c r="O76"/>
    </row>
    <row r="77" spans="1:15" ht="15" customHeight="1">
      <c r="A77" s="13" t="s">
        <v>23</v>
      </c>
      <c r="B77" s="58">
        <v>0</v>
      </c>
      <c r="C77" s="59">
        <v>0</v>
      </c>
      <c r="D77" s="59">
        <v>0</v>
      </c>
      <c r="E77" s="59">
        <v>0</v>
      </c>
      <c r="F77" s="64">
        <f t="shared" si="17"/>
        <v>0</v>
      </c>
      <c r="G77" s="65">
        <v>0</v>
      </c>
      <c r="H77" s="7">
        <v>0</v>
      </c>
      <c r="I77" s="7">
        <v>0</v>
      </c>
      <c r="J77" s="7">
        <v>0</v>
      </c>
      <c r="K77" s="22">
        <v>0</v>
      </c>
      <c r="L77" s="4"/>
      <c r="M77"/>
      <c r="N77"/>
      <c r="O77"/>
    </row>
    <row r="78" spans="1:15" ht="15" customHeight="1">
      <c r="A78" s="13" t="s">
        <v>24</v>
      </c>
      <c r="B78" s="58">
        <v>0</v>
      </c>
      <c r="C78" s="59">
        <v>0</v>
      </c>
      <c r="D78" s="59">
        <v>0</v>
      </c>
      <c r="E78" s="59">
        <v>0</v>
      </c>
      <c r="F78" s="64">
        <f t="shared" si="17"/>
        <v>0</v>
      </c>
      <c r="G78" s="65">
        <v>0</v>
      </c>
      <c r="H78" s="7">
        <v>0</v>
      </c>
      <c r="I78" s="7">
        <v>0</v>
      </c>
      <c r="J78" s="7">
        <v>0</v>
      </c>
      <c r="K78" s="22">
        <v>0</v>
      </c>
      <c r="L78" s="4"/>
      <c r="M78"/>
      <c r="N78"/>
      <c r="O78"/>
    </row>
    <row r="79" spans="1:15" ht="15" customHeight="1">
      <c r="A79" s="13" t="s">
        <v>25</v>
      </c>
      <c r="B79" s="58">
        <v>0</v>
      </c>
      <c r="C79" s="59">
        <v>0</v>
      </c>
      <c r="D79" s="59">
        <v>0</v>
      </c>
      <c r="E79" s="59">
        <v>0</v>
      </c>
      <c r="F79" s="64">
        <f t="shared" si="17"/>
        <v>0</v>
      </c>
      <c r="G79" s="65">
        <v>0</v>
      </c>
      <c r="H79" s="7">
        <v>0</v>
      </c>
      <c r="I79" s="7">
        <v>0</v>
      </c>
      <c r="J79" s="7">
        <v>0</v>
      </c>
      <c r="K79" s="22">
        <v>0</v>
      </c>
      <c r="L79" s="4"/>
      <c r="M79"/>
      <c r="N79"/>
      <c r="O79"/>
    </row>
    <row r="80" spans="1:15" ht="15" customHeight="1">
      <c r="A80" s="91" t="s">
        <v>26</v>
      </c>
      <c r="B80" s="14">
        <v>0</v>
      </c>
      <c r="C80" s="15">
        <v>0</v>
      </c>
      <c r="D80" s="15">
        <v>0</v>
      </c>
      <c r="E80" s="15">
        <v>0</v>
      </c>
      <c r="F80" s="64">
        <f t="shared" si="17"/>
        <v>0</v>
      </c>
      <c r="G80" s="66">
        <v>0</v>
      </c>
      <c r="H80" s="7">
        <v>0</v>
      </c>
      <c r="I80" s="7">
        <v>0</v>
      </c>
      <c r="J80" s="7">
        <v>0</v>
      </c>
      <c r="K80" s="22">
        <v>0</v>
      </c>
      <c r="L80" s="4"/>
      <c r="M80"/>
      <c r="N80"/>
      <c r="O80"/>
    </row>
    <row r="81" spans="1:15" ht="15" customHeight="1">
      <c r="A81" s="118" t="s">
        <v>27</v>
      </c>
      <c r="B81" s="147">
        <f>SUM(B82:B90)</f>
        <v>721</v>
      </c>
      <c r="C81" s="120">
        <f>SUM(C82:C90)</f>
        <v>1294612.53</v>
      </c>
      <c r="D81" s="120">
        <f>SUM(D82:D90)</f>
        <v>203024.88999999998</v>
      </c>
      <c r="E81" s="120">
        <f>SUM(E82:E90)</f>
        <v>57273.75</v>
      </c>
      <c r="F81" s="121">
        <f t="shared" ref="F81" si="18">SUM(F82:F90)</f>
        <v>1554911.1700000002</v>
      </c>
      <c r="G81" s="134">
        <f>SUM(G82:G90)</f>
        <v>48</v>
      </c>
      <c r="H81" s="120">
        <v>0</v>
      </c>
      <c r="I81" s="120">
        <v>0</v>
      </c>
      <c r="J81" s="120">
        <v>0</v>
      </c>
      <c r="K81" s="121">
        <v>0</v>
      </c>
      <c r="L81" s="4"/>
      <c r="M81"/>
      <c r="N81"/>
      <c r="O81"/>
    </row>
    <row r="82" spans="1:15" ht="15" customHeight="1">
      <c r="A82" s="13" t="s">
        <v>18</v>
      </c>
      <c r="B82" s="6">
        <v>705</v>
      </c>
      <c r="C82" s="7">
        <v>1258640.55</v>
      </c>
      <c r="D82" s="7">
        <v>200298.21</v>
      </c>
      <c r="E82" s="7">
        <v>56116.35</v>
      </c>
      <c r="F82" s="22">
        <f t="shared" ref="F82:F90" si="19">SUM(C82:E82)</f>
        <v>1515055.11</v>
      </c>
      <c r="G82" s="65">
        <v>31</v>
      </c>
      <c r="H82" s="7">
        <v>0</v>
      </c>
      <c r="I82" s="7">
        <v>0</v>
      </c>
      <c r="J82" s="7">
        <v>0</v>
      </c>
      <c r="K82" s="22">
        <v>0</v>
      </c>
      <c r="L82" s="4"/>
      <c r="M82"/>
      <c r="N82"/>
      <c r="O82"/>
    </row>
    <row r="83" spans="1:15" ht="15" customHeight="1">
      <c r="A83" s="13" t="s">
        <v>19</v>
      </c>
      <c r="B83" s="6">
        <v>16</v>
      </c>
      <c r="C83" s="7">
        <v>35971.980000000003</v>
      </c>
      <c r="D83" s="7">
        <v>2726.68</v>
      </c>
      <c r="E83" s="7">
        <v>1157.4000000000001</v>
      </c>
      <c r="F83" s="22">
        <f t="shared" si="19"/>
        <v>39856.060000000005</v>
      </c>
      <c r="G83" s="65">
        <v>17</v>
      </c>
      <c r="H83" s="7">
        <v>0</v>
      </c>
      <c r="I83" s="7">
        <v>0</v>
      </c>
      <c r="J83" s="7">
        <v>0</v>
      </c>
      <c r="K83" s="22">
        <v>0</v>
      </c>
      <c r="L83" s="4"/>
      <c r="M83"/>
      <c r="N83"/>
      <c r="O83"/>
    </row>
    <row r="84" spans="1:15" ht="15" customHeight="1">
      <c r="A84" s="13" t="s">
        <v>20</v>
      </c>
      <c r="B84" s="6">
        <v>0</v>
      </c>
      <c r="C84" s="7">
        <v>0</v>
      </c>
      <c r="D84" s="7">
        <v>0</v>
      </c>
      <c r="E84" s="7">
        <v>0</v>
      </c>
      <c r="F84" s="22">
        <f t="shared" si="19"/>
        <v>0</v>
      </c>
      <c r="G84" s="65">
        <v>0</v>
      </c>
      <c r="H84" s="7">
        <v>0</v>
      </c>
      <c r="I84" s="7">
        <v>0</v>
      </c>
      <c r="J84" s="7">
        <v>0</v>
      </c>
      <c r="K84" s="22">
        <v>0</v>
      </c>
      <c r="L84" s="4"/>
      <c r="M84"/>
      <c r="N84"/>
      <c r="O84"/>
    </row>
    <row r="85" spans="1:15" ht="15" customHeight="1">
      <c r="A85" s="13" t="s">
        <v>21</v>
      </c>
      <c r="B85" s="6">
        <v>0</v>
      </c>
      <c r="C85" s="7">
        <v>0</v>
      </c>
      <c r="D85" s="7">
        <v>0</v>
      </c>
      <c r="E85" s="7">
        <v>0</v>
      </c>
      <c r="F85" s="22">
        <f t="shared" si="19"/>
        <v>0</v>
      </c>
      <c r="G85" s="65">
        <v>0</v>
      </c>
      <c r="H85" s="7">
        <v>0</v>
      </c>
      <c r="I85" s="7">
        <v>0</v>
      </c>
      <c r="J85" s="7">
        <v>0</v>
      </c>
      <c r="K85" s="22">
        <v>0</v>
      </c>
      <c r="L85" s="4"/>
      <c r="M85"/>
      <c r="N85"/>
      <c r="O85"/>
    </row>
    <row r="86" spans="1:15" ht="15" customHeight="1">
      <c r="A86" s="13" t="s">
        <v>22</v>
      </c>
      <c r="B86" s="6">
        <v>0</v>
      </c>
      <c r="C86" s="7">
        <v>0</v>
      </c>
      <c r="D86" s="7">
        <v>0</v>
      </c>
      <c r="E86" s="7">
        <v>0</v>
      </c>
      <c r="F86" s="22">
        <f t="shared" si="19"/>
        <v>0</v>
      </c>
      <c r="G86" s="65">
        <v>0</v>
      </c>
      <c r="H86" s="7">
        <v>0</v>
      </c>
      <c r="I86" s="7">
        <v>0</v>
      </c>
      <c r="J86" s="7">
        <v>0</v>
      </c>
      <c r="K86" s="22">
        <v>0</v>
      </c>
      <c r="L86" s="4"/>
      <c r="M86"/>
      <c r="N86"/>
      <c r="O86"/>
    </row>
    <row r="87" spans="1:15" ht="15" customHeight="1">
      <c r="A87" s="13" t="s">
        <v>23</v>
      </c>
      <c r="B87" s="6">
        <v>0</v>
      </c>
      <c r="C87" s="7">
        <v>0</v>
      </c>
      <c r="D87" s="7">
        <v>0</v>
      </c>
      <c r="E87" s="7">
        <v>0</v>
      </c>
      <c r="F87" s="22">
        <f t="shared" si="19"/>
        <v>0</v>
      </c>
      <c r="G87" s="65">
        <v>0</v>
      </c>
      <c r="H87" s="7">
        <v>0</v>
      </c>
      <c r="I87" s="7">
        <v>0</v>
      </c>
      <c r="J87" s="7">
        <v>0</v>
      </c>
      <c r="K87" s="22">
        <v>0</v>
      </c>
      <c r="L87" s="4"/>
      <c r="M87"/>
      <c r="N87"/>
      <c r="O87"/>
    </row>
    <row r="88" spans="1:15" ht="15" customHeight="1">
      <c r="A88" s="13" t="s">
        <v>24</v>
      </c>
      <c r="B88" s="6">
        <v>0</v>
      </c>
      <c r="C88" s="7">
        <v>0</v>
      </c>
      <c r="D88" s="7">
        <v>0</v>
      </c>
      <c r="E88" s="7">
        <v>0</v>
      </c>
      <c r="F88" s="22">
        <f t="shared" si="19"/>
        <v>0</v>
      </c>
      <c r="G88" s="65">
        <v>0</v>
      </c>
      <c r="H88" s="7">
        <v>0</v>
      </c>
      <c r="I88" s="7">
        <v>0</v>
      </c>
      <c r="J88" s="7">
        <v>0</v>
      </c>
      <c r="K88" s="22">
        <v>0</v>
      </c>
      <c r="L88" s="4"/>
      <c r="M88"/>
      <c r="N88"/>
      <c r="O88"/>
    </row>
    <row r="89" spans="1:15" ht="15" customHeight="1">
      <c r="A89" s="13" t="s">
        <v>25</v>
      </c>
      <c r="B89" s="6">
        <v>0</v>
      </c>
      <c r="C89" s="7">
        <v>0</v>
      </c>
      <c r="D89" s="7">
        <v>0</v>
      </c>
      <c r="E89" s="7">
        <v>0</v>
      </c>
      <c r="F89" s="22">
        <f t="shared" si="19"/>
        <v>0</v>
      </c>
      <c r="G89" s="65">
        <v>0</v>
      </c>
      <c r="H89" s="7">
        <v>0</v>
      </c>
      <c r="I89" s="7">
        <v>0</v>
      </c>
      <c r="J89" s="7">
        <v>0</v>
      </c>
      <c r="K89" s="22">
        <v>0</v>
      </c>
      <c r="L89" s="4"/>
      <c r="M89"/>
      <c r="N89"/>
      <c r="O89"/>
    </row>
    <row r="90" spans="1:15" ht="15" customHeight="1">
      <c r="A90" s="91" t="s">
        <v>26</v>
      </c>
      <c r="B90" s="14">
        <v>0</v>
      </c>
      <c r="C90" s="15">
        <v>0</v>
      </c>
      <c r="D90" s="15">
        <v>0</v>
      </c>
      <c r="E90" s="15">
        <v>0</v>
      </c>
      <c r="F90" s="22">
        <f t="shared" si="19"/>
        <v>0</v>
      </c>
      <c r="G90" s="66">
        <v>0</v>
      </c>
      <c r="H90" s="7">
        <v>0</v>
      </c>
      <c r="I90" s="7">
        <v>0</v>
      </c>
      <c r="J90" s="7">
        <v>0</v>
      </c>
      <c r="K90" s="22">
        <v>0</v>
      </c>
      <c r="L90" s="4"/>
      <c r="M90"/>
      <c r="N90"/>
      <c r="O90"/>
    </row>
    <row r="91" spans="1:15" ht="15" customHeight="1">
      <c r="A91" s="118" t="s">
        <v>28</v>
      </c>
      <c r="B91" s="122">
        <f>SUM(B92:B100)</f>
        <v>222</v>
      </c>
      <c r="C91" s="120">
        <f>SUM(C92:C100)</f>
        <v>277448.36</v>
      </c>
      <c r="D91" s="120">
        <f>SUM(D92:D100)</f>
        <v>11009.82</v>
      </c>
      <c r="E91" s="120">
        <f>SUM(E92:E100)</f>
        <v>4398.1499999999996</v>
      </c>
      <c r="F91" s="121">
        <f t="shared" ref="F91" si="20">SUM(F92:F100)</f>
        <v>292856.32999999996</v>
      </c>
      <c r="G91" s="135">
        <f>SUM(G92:G100)</f>
        <v>123</v>
      </c>
      <c r="H91" s="120">
        <v>0</v>
      </c>
      <c r="I91" s="120">
        <v>0</v>
      </c>
      <c r="J91" s="120">
        <v>0</v>
      </c>
      <c r="K91" s="121">
        <v>0</v>
      </c>
      <c r="L91" s="4"/>
      <c r="M91"/>
      <c r="N91"/>
      <c r="O91"/>
    </row>
    <row r="92" spans="1:15" ht="15" customHeight="1">
      <c r="A92" s="13" t="s">
        <v>18</v>
      </c>
      <c r="B92" s="60">
        <v>0</v>
      </c>
      <c r="C92" s="59">
        <v>0</v>
      </c>
      <c r="D92" s="59">
        <v>0</v>
      </c>
      <c r="E92" s="59">
        <v>0</v>
      </c>
      <c r="F92" s="22">
        <f t="shared" ref="F92:F110" si="21">SUM(C92:E92)</f>
        <v>0</v>
      </c>
      <c r="G92" s="65">
        <v>0</v>
      </c>
      <c r="H92" s="7">
        <v>0</v>
      </c>
      <c r="I92" s="7">
        <v>0</v>
      </c>
      <c r="J92" s="7">
        <v>0</v>
      </c>
      <c r="K92" s="22">
        <v>0</v>
      </c>
      <c r="L92" s="4"/>
      <c r="M92"/>
      <c r="N92"/>
      <c r="O92"/>
    </row>
    <row r="93" spans="1:15" ht="15" customHeight="1">
      <c r="A93" s="13" t="s">
        <v>19</v>
      </c>
      <c r="B93" s="60">
        <v>0</v>
      </c>
      <c r="C93" s="59">
        <v>0</v>
      </c>
      <c r="D93" s="59">
        <v>0</v>
      </c>
      <c r="E93" s="59">
        <v>0</v>
      </c>
      <c r="F93" s="22">
        <f t="shared" si="21"/>
        <v>0</v>
      </c>
      <c r="G93" s="65">
        <v>0</v>
      </c>
      <c r="H93" s="7">
        <v>0</v>
      </c>
      <c r="I93" s="7">
        <v>0</v>
      </c>
      <c r="J93" s="7">
        <v>0</v>
      </c>
      <c r="K93" s="22">
        <v>0</v>
      </c>
      <c r="L93" s="4"/>
      <c r="M93"/>
      <c r="N93"/>
      <c r="O93"/>
    </row>
    <row r="94" spans="1:15" ht="15" customHeight="1">
      <c r="A94" s="13" t="s">
        <v>20</v>
      </c>
      <c r="B94" s="60">
        <v>0</v>
      </c>
      <c r="C94" s="59">
        <v>0</v>
      </c>
      <c r="D94" s="59">
        <v>0</v>
      </c>
      <c r="E94" s="59">
        <v>0</v>
      </c>
      <c r="F94" s="22">
        <f t="shared" si="21"/>
        <v>0</v>
      </c>
      <c r="G94" s="65">
        <v>0</v>
      </c>
      <c r="H94" s="7">
        <v>0</v>
      </c>
      <c r="I94" s="7">
        <v>0</v>
      </c>
      <c r="J94" s="7">
        <v>0</v>
      </c>
      <c r="K94" s="22">
        <v>0</v>
      </c>
      <c r="L94" s="4"/>
      <c r="M94"/>
      <c r="N94"/>
      <c r="O94"/>
    </row>
    <row r="95" spans="1:15" ht="15" customHeight="1">
      <c r="A95" s="13" t="s">
        <v>21</v>
      </c>
      <c r="B95" s="60">
        <v>0</v>
      </c>
      <c r="C95" s="59">
        <v>0</v>
      </c>
      <c r="D95" s="59">
        <v>0</v>
      </c>
      <c r="E95" s="59">
        <v>0</v>
      </c>
      <c r="F95" s="22">
        <f t="shared" si="21"/>
        <v>0</v>
      </c>
      <c r="G95" s="65">
        <v>1</v>
      </c>
      <c r="H95" s="7">
        <v>0</v>
      </c>
      <c r="I95" s="7">
        <v>0</v>
      </c>
      <c r="J95" s="7">
        <v>0</v>
      </c>
      <c r="K95" s="22">
        <v>0</v>
      </c>
      <c r="L95" s="4"/>
      <c r="M95"/>
      <c r="N95"/>
      <c r="O95"/>
    </row>
    <row r="96" spans="1:15" ht="15" customHeight="1">
      <c r="A96" s="13" t="s">
        <v>22</v>
      </c>
      <c r="B96" s="60">
        <v>0</v>
      </c>
      <c r="C96" s="59">
        <v>0</v>
      </c>
      <c r="D96" s="59">
        <v>0</v>
      </c>
      <c r="E96" s="59">
        <v>0</v>
      </c>
      <c r="F96" s="22">
        <f t="shared" si="21"/>
        <v>0</v>
      </c>
      <c r="G96" s="65">
        <v>0</v>
      </c>
      <c r="H96" s="7">
        <v>0</v>
      </c>
      <c r="I96" s="7">
        <v>0</v>
      </c>
      <c r="J96" s="7">
        <v>0</v>
      </c>
      <c r="K96" s="22">
        <v>0</v>
      </c>
      <c r="L96" s="4"/>
      <c r="M96"/>
      <c r="N96"/>
      <c r="O96"/>
    </row>
    <row r="97" spans="1:15" ht="15" customHeight="1">
      <c r="A97" s="13" t="s">
        <v>23</v>
      </c>
      <c r="B97" s="60">
        <v>0</v>
      </c>
      <c r="C97" s="59">
        <v>0</v>
      </c>
      <c r="D97" s="59">
        <v>0</v>
      </c>
      <c r="E97" s="59">
        <v>0</v>
      </c>
      <c r="F97" s="22">
        <f t="shared" si="21"/>
        <v>0</v>
      </c>
      <c r="G97" s="65">
        <v>0</v>
      </c>
      <c r="H97" s="7">
        <v>0</v>
      </c>
      <c r="I97" s="7">
        <v>0</v>
      </c>
      <c r="J97" s="7">
        <v>0</v>
      </c>
      <c r="K97" s="22">
        <v>0</v>
      </c>
      <c r="L97" s="4"/>
      <c r="M97"/>
      <c r="N97"/>
      <c r="O97"/>
    </row>
    <row r="98" spans="1:15" ht="15" customHeight="1">
      <c r="A98" s="13" t="s">
        <v>24</v>
      </c>
      <c r="B98" s="60">
        <v>217</v>
      </c>
      <c r="C98" s="59">
        <v>275680.53999999998</v>
      </c>
      <c r="D98" s="59">
        <v>10905.16</v>
      </c>
      <c r="E98" s="59">
        <v>4398.1499999999996</v>
      </c>
      <c r="F98" s="22">
        <f t="shared" si="21"/>
        <v>290983.84999999998</v>
      </c>
      <c r="G98" s="65">
        <v>113</v>
      </c>
      <c r="H98" s="7">
        <v>0</v>
      </c>
      <c r="I98" s="7">
        <v>0</v>
      </c>
      <c r="J98" s="7">
        <v>0</v>
      </c>
      <c r="K98" s="22">
        <v>0</v>
      </c>
      <c r="L98" s="4"/>
      <c r="M98"/>
      <c r="N98"/>
      <c r="O98"/>
    </row>
    <row r="99" spans="1:15" ht="15" customHeight="1">
      <c r="A99" s="13" t="s">
        <v>25</v>
      </c>
      <c r="B99" s="60">
        <v>5</v>
      </c>
      <c r="C99" s="59">
        <v>1767.82</v>
      </c>
      <c r="D99" s="59">
        <v>104.66</v>
      </c>
      <c r="E99" s="59">
        <v>0</v>
      </c>
      <c r="F99" s="22">
        <f t="shared" si="21"/>
        <v>1872.48</v>
      </c>
      <c r="G99" s="65">
        <v>9</v>
      </c>
      <c r="H99" s="7">
        <v>0</v>
      </c>
      <c r="I99" s="7">
        <v>0</v>
      </c>
      <c r="J99" s="7">
        <v>0</v>
      </c>
      <c r="K99" s="22">
        <v>0</v>
      </c>
      <c r="L99" s="4"/>
      <c r="M99"/>
      <c r="N99"/>
      <c r="O99"/>
    </row>
    <row r="100" spans="1:15" ht="15" customHeight="1">
      <c r="A100" s="91" t="s">
        <v>26</v>
      </c>
      <c r="B100" s="61">
        <v>0</v>
      </c>
      <c r="C100" s="62">
        <v>0</v>
      </c>
      <c r="D100" s="62">
        <v>0</v>
      </c>
      <c r="E100" s="62">
        <v>0</v>
      </c>
      <c r="F100" s="22">
        <f t="shared" si="21"/>
        <v>0</v>
      </c>
      <c r="G100" s="66">
        <v>0</v>
      </c>
      <c r="H100" s="7">
        <v>0</v>
      </c>
      <c r="I100" s="7">
        <v>0</v>
      </c>
      <c r="J100" s="7">
        <v>0</v>
      </c>
      <c r="K100" s="22">
        <v>0</v>
      </c>
      <c r="L100" s="4"/>
      <c r="M100"/>
      <c r="N100"/>
      <c r="O100"/>
    </row>
    <row r="101" spans="1:15" ht="15" customHeight="1">
      <c r="A101" s="129" t="s">
        <v>29</v>
      </c>
      <c r="B101" s="147">
        <f>SUM(B102:B110)</f>
        <v>0</v>
      </c>
      <c r="C101" s="120">
        <f>SUM(C102:C110)</f>
        <v>0</v>
      </c>
      <c r="D101" s="120">
        <f>SUM(D102:D110)</f>
        <v>0</v>
      </c>
      <c r="E101" s="120">
        <f>SUM(E102:E110)</f>
        <v>0</v>
      </c>
      <c r="F101" s="121">
        <f t="shared" ref="F101:K101" si="22">SUM(F102:F110)</f>
        <v>0</v>
      </c>
      <c r="G101" s="134">
        <f>SUM(G102:G110)</f>
        <v>7</v>
      </c>
      <c r="H101" s="120">
        <f>SUM(H102:H110)</f>
        <v>0</v>
      </c>
      <c r="I101" s="120">
        <f t="shared" si="22"/>
        <v>0</v>
      </c>
      <c r="J101" s="120">
        <f t="shared" si="22"/>
        <v>0</v>
      </c>
      <c r="K101" s="121">
        <f t="shared" si="22"/>
        <v>0</v>
      </c>
      <c r="L101" s="4"/>
      <c r="M101"/>
      <c r="N101"/>
      <c r="O101"/>
    </row>
    <row r="102" spans="1:15" ht="15" customHeight="1">
      <c r="A102" s="13" t="s">
        <v>18</v>
      </c>
      <c r="B102" s="60">
        <v>0</v>
      </c>
      <c r="C102" s="59">
        <v>0</v>
      </c>
      <c r="D102" s="59">
        <v>0</v>
      </c>
      <c r="E102" s="59">
        <v>0</v>
      </c>
      <c r="F102" s="64">
        <f t="shared" si="21"/>
        <v>0</v>
      </c>
      <c r="G102" s="69">
        <v>7</v>
      </c>
      <c r="H102" s="7">
        <v>0</v>
      </c>
      <c r="I102" s="7">
        <v>0</v>
      </c>
      <c r="J102" s="7">
        <v>0</v>
      </c>
      <c r="K102" s="22">
        <v>0</v>
      </c>
      <c r="L102" s="4"/>
      <c r="M102"/>
      <c r="N102"/>
      <c r="O102"/>
    </row>
    <row r="103" spans="1:15" ht="15" customHeight="1">
      <c r="A103" s="13" t="s">
        <v>19</v>
      </c>
      <c r="B103" s="60">
        <v>0</v>
      </c>
      <c r="C103" s="59">
        <v>0</v>
      </c>
      <c r="D103" s="59">
        <v>0</v>
      </c>
      <c r="E103" s="59">
        <v>0</v>
      </c>
      <c r="F103" s="64">
        <f t="shared" si="21"/>
        <v>0</v>
      </c>
      <c r="G103" s="69">
        <v>0</v>
      </c>
      <c r="H103" s="7">
        <v>0</v>
      </c>
      <c r="I103" s="7">
        <v>0</v>
      </c>
      <c r="J103" s="7">
        <v>0</v>
      </c>
      <c r="K103" s="22">
        <v>0</v>
      </c>
      <c r="L103" s="4"/>
      <c r="M103"/>
      <c r="N103"/>
      <c r="O103"/>
    </row>
    <row r="104" spans="1:15" ht="15" customHeight="1">
      <c r="A104" s="13" t="s">
        <v>20</v>
      </c>
      <c r="B104" s="60">
        <v>0</v>
      </c>
      <c r="C104" s="59">
        <v>0</v>
      </c>
      <c r="D104" s="59">
        <v>0</v>
      </c>
      <c r="E104" s="59">
        <v>0</v>
      </c>
      <c r="F104" s="64">
        <f t="shared" si="21"/>
        <v>0</v>
      </c>
      <c r="G104" s="69">
        <v>0</v>
      </c>
      <c r="H104" s="7">
        <v>0</v>
      </c>
      <c r="I104" s="7">
        <v>0</v>
      </c>
      <c r="J104" s="7">
        <v>0</v>
      </c>
      <c r="K104" s="22">
        <v>0</v>
      </c>
      <c r="L104" s="4"/>
      <c r="M104"/>
      <c r="N104"/>
      <c r="O104"/>
    </row>
    <row r="105" spans="1:15" ht="15" customHeight="1">
      <c r="A105" s="13" t="s">
        <v>21</v>
      </c>
      <c r="B105" s="60">
        <v>0</v>
      </c>
      <c r="C105" s="59">
        <v>0</v>
      </c>
      <c r="D105" s="59">
        <v>0</v>
      </c>
      <c r="E105" s="59">
        <v>0</v>
      </c>
      <c r="F105" s="64">
        <f t="shared" si="21"/>
        <v>0</v>
      </c>
      <c r="G105" s="69">
        <v>0</v>
      </c>
      <c r="H105" s="7">
        <v>0</v>
      </c>
      <c r="I105" s="7">
        <v>0</v>
      </c>
      <c r="J105" s="7">
        <v>0</v>
      </c>
      <c r="K105" s="22">
        <v>0</v>
      </c>
      <c r="L105" s="4"/>
      <c r="M105"/>
      <c r="N105"/>
      <c r="O105"/>
    </row>
    <row r="106" spans="1:15" ht="15" customHeight="1">
      <c r="A106" s="13" t="s">
        <v>22</v>
      </c>
      <c r="B106" s="60">
        <v>0</v>
      </c>
      <c r="C106" s="59">
        <v>0</v>
      </c>
      <c r="D106" s="59">
        <v>0</v>
      </c>
      <c r="E106" s="59">
        <v>0</v>
      </c>
      <c r="F106" s="64">
        <f t="shared" si="21"/>
        <v>0</v>
      </c>
      <c r="G106" s="69">
        <v>0</v>
      </c>
      <c r="H106" s="7">
        <v>0</v>
      </c>
      <c r="I106" s="7">
        <v>0</v>
      </c>
      <c r="J106" s="7">
        <v>0</v>
      </c>
      <c r="K106" s="22">
        <v>0</v>
      </c>
      <c r="L106" s="4"/>
      <c r="M106"/>
      <c r="N106"/>
      <c r="O106"/>
    </row>
    <row r="107" spans="1:15" ht="15" customHeight="1">
      <c r="A107" s="13" t="s">
        <v>23</v>
      </c>
      <c r="B107" s="60">
        <v>0</v>
      </c>
      <c r="C107" s="59">
        <v>0</v>
      </c>
      <c r="D107" s="59">
        <v>0</v>
      </c>
      <c r="E107" s="59">
        <v>0</v>
      </c>
      <c r="F107" s="64">
        <f t="shared" si="21"/>
        <v>0</v>
      </c>
      <c r="G107" s="69">
        <v>0</v>
      </c>
      <c r="H107" s="7">
        <v>0</v>
      </c>
      <c r="I107" s="7">
        <v>0</v>
      </c>
      <c r="J107" s="7">
        <v>0</v>
      </c>
      <c r="K107" s="22">
        <v>0</v>
      </c>
      <c r="L107" s="4"/>
      <c r="M107"/>
      <c r="N107"/>
      <c r="O107"/>
    </row>
    <row r="108" spans="1:15" ht="15" customHeight="1">
      <c r="A108" s="13" t="s">
        <v>24</v>
      </c>
      <c r="B108" s="60">
        <v>0</v>
      </c>
      <c r="C108" s="59">
        <v>0</v>
      </c>
      <c r="D108" s="59">
        <v>0</v>
      </c>
      <c r="E108" s="59">
        <v>0</v>
      </c>
      <c r="F108" s="64">
        <f t="shared" si="21"/>
        <v>0</v>
      </c>
      <c r="G108" s="69">
        <v>0</v>
      </c>
      <c r="H108" s="7">
        <v>0</v>
      </c>
      <c r="I108" s="7">
        <v>0</v>
      </c>
      <c r="J108" s="7">
        <v>0</v>
      </c>
      <c r="K108" s="22">
        <v>0</v>
      </c>
      <c r="L108" s="5"/>
      <c r="M108"/>
      <c r="N108"/>
      <c r="O108"/>
    </row>
    <row r="109" spans="1:15" ht="15" customHeight="1">
      <c r="A109" s="13" t="s">
        <v>25</v>
      </c>
      <c r="B109" s="60">
        <v>0</v>
      </c>
      <c r="C109" s="59">
        <v>0</v>
      </c>
      <c r="D109" s="59">
        <v>0</v>
      </c>
      <c r="E109" s="59">
        <v>0</v>
      </c>
      <c r="F109" s="64">
        <f t="shared" si="21"/>
        <v>0</v>
      </c>
      <c r="G109" s="69">
        <v>0</v>
      </c>
      <c r="H109" s="7">
        <v>0</v>
      </c>
      <c r="I109" s="7">
        <v>0</v>
      </c>
      <c r="J109" s="7">
        <v>0</v>
      </c>
      <c r="K109" s="22">
        <v>0</v>
      </c>
      <c r="L109" s="5"/>
      <c r="M109"/>
      <c r="N109"/>
      <c r="O109"/>
    </row>
    <row r="110" spans="1:15" ht="15" customHeight="1">
      <c r="A110" s="91" t="s">
        <v>26</v>
      </c>
      <c r="B110" s="8">
        <v>0</v>
      </c>
      <c r="C110" s="86">
        <v>0</v>
      </c>
      <c r="D110" s="86">
        <v>0</v>
      </c>
      <c r="E110" s="86">
        <v>0</v>
      </c>
      <c r="F110" s="93">
        <f t="shared" si="21"/>
        <v>0</v>
      </c>
      <c r="G110" s="89">
        <v>0</v>
      </c>
      <c r="H110" s="92">
        <v>0</v>
      </c>
      <c r="I110" s="92">
        <v>0</v>
      </c>
      <c r="J110" s="92">
        <v>0</v>
      </c>
      <c r="K110" s="90">
        <v>0</v>
      </c>
      <c r="L110" s="5"/>
      <c r="M110"/>
      <c r="N110"/>
      <c r="O110"/>
    </row>
    <row r="111" spans="1:15" ht="15" customHeight="1">
      <c r="A111" s="118" t="s">
        <v>30</v>
      </c>
      <c r="B111" s="122">
        <f>SUM(B112:B120)</f>
        <v>0</v>
      </c>
      <c r="C111" s="120">
        <f>SUM(C112:C120)</f>
        <v>0</v>
      </c>
      <c r="D111" s="120">
        <f>SUM(D112:D120)</f>
        <v>0</v>
      </c>
      <c r="E111" s="120">
        <f>SUM(E112:E120)</f>
        <v>0</v>
      </c>
      <c r="F111" s="121">
        <f t="shared" ref="F111" si="23">SUM(F112:F120)</f>
        <v>0</v>
      </c>
      <c r="G111" s="135">
        <f>SUM(G112:G120)</f>
        <v>0</v>
      </c>
      <c r="H111" s="120">
        <v>0</v>
      </c>
      <c r="I111" s="120">
        <v>0</v>
      </c>
      <c r="J111" s="120">
        <v>0</v>
      </c>
      <c r="K111" s="121">
        <v>0</v>
      </c>
      <c r="L111" s="4"/>
      <c r="M111"/>
      <c r="N111"/>
      <c r="O111"/>
    </row>
    <row r="112" spans="1:15" ht="15" customHeight="1">
      <c r="A112" s="13" t="s">
        <v>18</v>
      </c>
      <c r="B112" s="60">
        <v>0</v>
      </c>
      <c r="C112" s="59">
        <v>0</v>
      </c>
      <c r="D112" s="59">
        <v>0</v>
      </c>
      <c r="E112" s="59">
        <v>0</v>
      </c>
      <c r="F112" s="22">
        <f t="shared" ref="F112:F120" si="24">SUM(C112:E112)</f>
        <v>0</v>
      </c>
      <c r="G112" s="65">
        <v>0</v>
      </c>
      <c r="H112" s="7">
        <v>0</v>
      </c>
      <c r="I112" s="7">
        <v>0</v>
      </c>
      <c r="J112" s="7">
        <v>0</v>
      </c>
      <c r="K112" s="22">
        <v>0</v>
      </c>
      <c r="L112" s="4"/>
      <c r="M112"/>
      <c r="N112"/>
      <c r="O112"/>
    </row>
    <row r="113" spans="1:15" ht="15" customHeight="1">
      <c r="A113" s="13" t="s">
        <v>19</v>
      </c>
      <c r="B113" s="60">
        <v>0</v>
      </c>
      <c r="C113" s="59">
        <v>0</v>
      </c>
      <c r="D113" s="59">
        <v>0</v>
      </c>
      <c r="E113" s="59">
        <v>0</v>
      </c>
      <c r="F113" s="22">
        <f t="shared" si="24"/>
        <v>0</v>
      </c>
      <c r="G113" s="65">
        <v>0</v>
      </c>
      <c r="H113" s="7">
        <v>0</v>
      </c>
      <c r="I113" s="7">
        <v>0</v>
      </c>
      <c r="J113" s="7">
        <v>0</v>
      </c>
      <c r="K113" s="22">
        <v>0</v>
      </c>
      <c r="L113" s="4"/>
      <c r="M113"/>
      <c r="N113"/>
      <c r="O113"/>
    </row>
    <row r="114" spans="1:15" ht="15" customHeight="1">
      <c r="A114" s="13" t="s">
        <v>20</v>
      </c>
      <c r="B114" s="60">
        <v>0</v>
      </c>
      <c r="C114" s="59">
        <v>0</v>
      </c>
      <c r="D114" s="59">
        <v>0</v>
      </c>
      <c r="E114" s="59">
        <v>0</v>
      </c>
      <c r="F114" s="22">
        <f t="shared" si="24"/>
        <v>0</v>
      </c>
      <c r="G114" s="65">
        <v>0</v>
      </c>
      <c r="H114" s="7">
        <v>0</v>
      </c>
      <c r="I114" s="7">
        <v>0</v>
      </c>
      <c r="J114" s="7">
        <v>0</v>
      </c>
      <c r="K114" s="22">
        <v>0</v>
      </c>
      <c r="L114" s="4"/>
      <c r="M114"/>
      <c r="N114"/>
      <c r="O114"/>
    </row>
    <row r="115" spans="1:15" ht="15" customHeight="1">
      <c r="A115" s="13" t="s">
        <v>21</v>
      </c>
      <c r="B115" s="60">
        <v>0</v>
      </c>
      <c r="C115" s="59">
        <v>0</v>
      </c>
      <c r="D115" s="59">
        <v>0</v>
      </c>
      <c r="E115" s="59">
        <v>0</v>
      </c>
      <c r="F115" s="22">
        <f t="shared" si="24"/>
        <v>0</v>
      </c>
      <c r="G115" s="65">
        <v>0</v>
      </c>
      <c r="H115" s="7">
        <v>0</v>
      </c>
      <c r="I115" s="7">
        <v>0</v>
      </c>
      <c r="J115" s="7">
        <v>0</v>
      </c>
      <c r="K115" s="22">
        <v>0</v>
      </c>
      <c r="L115" s="4"/>
      <c r="M115"/>
      <c r="N115"/>
      <c r="O115"/>
    </row>
    <row r="116" spans="1:15" ht="15" customHeight="1">
      <c r="A116" s="13" t="s">
        <v>22</v>
      </c>
      <c r="B116" s="60">
        <v>0</v>
      </c>
      <c r="C116" s="59">
        <v>0</v>
      </c>
      <c r="D116" s="59">
        <v>0</v>
      </c>
      <c r="E116" s="59">
        <v>0</v>
      </c>
      <c r="F116" s="22">
        <f t="shared" si="24"/>
        <v>0</v>
      </c>
      <c r="G116" s="65">
        <v>0</v>
      </c>
      <c r="H116" s="7">
        <v>0</v>
      </c>
      <c r="I116" s="7">
        <v>0</v>
      </c>
      <c r="J116" s="7">
        <v>0</v>
      </c>
      <c r="K116" s="22">
        <v>0</v>
      </c>
      <c r="L116" s="4"/>
      <c r="M116"/>
      <c r="N116"/>
      <c r="O116"/>
    </row>
    <row r="117" spans="1:15" ht="15" customHeight="1">
      <c r="A117" s="13" t="s">
        <v>23</v>
      </c>
      <c r="B117" s="60">
        <v>0</v>
      </c>
      <c r="C117" s="59">
        <v>0</v>
      </c>
      <c r="D117" s="59">
        <v>0</v>
      </c>
      <c r="E117" s="59">
        <v>0</v>
      </c>
      <c r="F117" s="22">
        <f t="shared" si="24"/>
        <v>0</v>
      </c>
      <c r="G117" s="65">
        <v>0</v>
      </c>
      <c r="H117" s="7">
        <v>0</v>
      </c>
      <c r="I117" s="7">
        <v>0</v>
      </c>
      <c r="J117" s="7">
        <v>0</v>
      </c>
      <c r="K117" s="22">
        <v>0</v>
      </c>
      <c r="L117" s="4"/>
      <c r="M117"/>
      <c r="N117"/>
      <c r="O117"/>
    </row>
    <row r="118" spans="1:15" ht="15" customHeight="1">
      <c r="A118" s="13" t="s">
        <v>24</v>
      </c>
      <c r="B118" s="60">
        <v>0</v>
      </c>
      <c r="C118" s="59">
        <v>0</v>
      </c>
      <c r="D118" s="59">
        <v>0</v>
      </c>
      <c r="E118" s="59">
        <v>0</v>
      </c>
      <c r="F118" s="22">
        <f t="shared" si="24"/>
        <v>0</v>
      </c>
      <c r="G118" s="65">
        <v>0</v>
      </c>
      <c r="H118" s="7">
        <v>0</v>
      </c>
      <c r="I118" s="7">
        <v>0</v>
      </c>
      <c r="J118" s="7">
        <v>0</v>
      </c>
      <c r="K118" s="22">
        <v>0</v>
      </c>
      <c r="L118" s="4"/>
      <c r="M118"/>
      <c r="N118"/>
      <c r="O118"/>
    </row>
    <row r="119" spans="1:15" ht="15" customHeight="1">
      <c r="A119" s="13" t="s">
        <v>25</v>
      </c>
      <c r="B119" s="60">
        <v>0</v>
      </c>
      <c r="C119" s="59">
        <v>0</v>
      </c>
      <c r="D119" s="59">
        <v>0</v>
      </c>
      <c r="E119" s="59">
        <v>0</v>
      </c>
      <c r="F119" s="22">
        <f t="shared" si="24"/>
        <v>0</v>
      </c>
      <c r="G119" s="65">
        <v>0</v>
      </c>
      <c r="H119" s="7">
        <v>0</v>
      </c>
      <c r="I119" s="7">
        <v>0</v>
      </c>
      <c r="J119" s="7">
        <v>0</v>
      </c>
      <c r="K119" s="22">
        <v>0</v>
      </c>
      <c r="L119" s="4"/>
      <c r="M119"/>
      <c r="N119"/>
      <c r="O119"/>
    </row>
    <row r="120" spans="1:15" ht="15" customHeight="1">
      <c r="A120" s="91" t="s">
        <v>26</v>
      </c>
      <c r="B120" s="61">
        <v>0</v>
      </c>
      <c r="C120" s="62">
        <v>0</v>
      </c>
      <c r="D120" s="62">
        <v>0</v>
      </c>
      <c r="E120" s="62">
        <v>0</v>
      </c>
      <c r="F120" s="22">
        <f t="shared" si="24"/>
        <v>0</v>
      </c>
      <c r="G120" s="66">
        <v>0</v>
      </c>
      <c r="H120" s="7">
        <v>0</v>
      </c>
      <c r="I120" s="7">
        <v>0</v>
      </c>
      <c r="J120" s="7">
        <v>0</v>
      </c>
      <c r="K120" s="22">
        <v>0</v>
      </c>
      <c r="L120" s="4"/>
      <c r="M120"/>
      <c r="N120"/>
      <c r="O120"/>
    </row>
    <row r="121" spans="1:15" ht="15" customHeight="1">
      <c r="A121" s="129" t="s">
        <v>31</v>
      </c>
      <c r="B121" s="147">
        <f>SUM(B122:B130)</f>
        <v>0</v>
      </c>
      <c r="C121" s="120">
        <f>SUM(C122:C130)</f>
        <v>0</v>
      </c>
      <c r="D121" s="120">
        <f>SUM(D122:D130)</f>
        <v>0</v>
      </c>
      <c r="E121" s="120">
        <f>SUM(E122:E130)</f>
        <v>0</v>
      </c>
      <c r="F121" s="121">
        <f t="shared" ref="F121:K121" si="25">SUM(F122:F130)</f>
        <v>0</v>
      </c>
      <c r="G121" s="134">
        <f>SUM(G122:G130)</f>
        <v>0</v>
      </c>
      <c r="H121" s="120">
        <f t="shared" si="25"/>
        <v>0</v>
      </c>
      <c r="I121" s="120">
        <f t="shared" si="25"/>
        <v>0</v>
      </c>
      <c r="J121" s="120">
        <f t="shared" si="25"/>
        <v>0</v>
      </c>
      <c r="K121" s="121">
        <f t="shared" si="25"/>
        <v>0</v>
      </c>
      <c r="L121" s="4"/>
      <c r="M121"/>
      <c r="N121"/>
      <c r="O121"/>
    </row>
    <row r="122" spans="1:15" ht="15" customHeight="1">
      <c r="A122" s="13" t="s">
        <v>18</v>
      </c>
      <c r="B122" s="60">
        <v>0</v>
      </c>
      <c r="C122" s="59">
        <v>0</v>
      </c>
      <c r="D122" s="59">
        <v>0</v>
      </c>
      <c r="E122" s="59">
        <v>0</v>
      </c>
      <c r="F122" s="64">
        <f t="shared" ref="F122:F130" si="26">SUM(C122:E122)</f>
        <v>0</v>
      </c>
      <c r="G122" s="69">
        <v>0</v>
      </c>
      <c r="H122" s="7">
        <v>0</v>
      </c>
      <c r="I122" s="7">
        <v>0</v>
      </c>
      <c r="J122" s="7">
        <v>0</v>
      </c>
      <c r="K122" s="22">
        <v>0</v>
      </c>
      <c r="L122" s="4"/>
      <c r="M122"/>
      <c r="N122"/>
      <c r="O122"/>
    </row>
    <row r="123" spans="1:15" ht="15" customHeight="1">
      <c r="A123" s="13" t="s">
        <v>19</v>
      </c>
      <c r="B123" s="60">
        <v>0</v>
      </c>
      <c r="C123" s="59">
        <v>0</v>
      </c>
      <c r="D123" s="59">
        <v>0</v>
      </c>
      <c r="E123" s="59">
        <v>0</v>
      </c>
      <c r="F123" s="64">
        <f t="shared" si="26"/>
        <v>0</v>
      </c>
      <c r="G123" s="69">
        <v>0</v>
      </c>
      <c r="H123" s="7">
        <v>0</v>
      </c>
      <c r="I123" s="7">
        <v>0</v>
      </c>
      <c r="J123" s="7">
        <v>0</v>
      </c>
      <c r="K123" s="22">
        <v>0</v>
      </c>
      <c r="L123" s="4"/>
      <c r="M123"/>
      <c r="N123"/>
      <c r="O123"/>
    </row>
    <row r="124" spans="1:15" ht="15" customHeight="1">
      <c r="A124" s="13" t="s">
        <v>20</v>
      </c>
      <c r="B124" s="60">
        <v>0</v>
      </c>
      <c r="C124" s="59">
        <v>0</v>
      </c>
      <c r="D124" s="59">
        <v>0</v>
      </c>
      <c r="E124" s="59">
        <v>0</v>
      </c>
      <c r="F124" s="64">
        <f t="shared" si="26"/>
        <v>0</v>
      </c>
      <c r="G124" s="69">
        <v>0</v>
      </c>
      <c r="H124" s="7">
        <v>0</v>
      </c>
      <c r="I124" s="7">
        <v>0</v>
      </c>
      <c r="J124" s="7">
        <v>0</v>
      </c>
      <c r="K124" s="22">
        <v>0</v>
      </c>
      <c r="L124" s="4"/>
      <c r="M124"/>
      <c r="N124"/>
      <c r="O124"/>
    </row>
    <row r="125" spans="1:15" ht="15" customHeight="1">
      <c r="A125" s="13" t="s">
        <v>21</v>
      </c>
      <c r="B125" s="60">
        <v>0</v>
      </c>
      <c r="C125" s="59">
        <v>0</v>
      </c>
      <c r="D125" s="59">
        <v>0</v>
      </c>
      <c r="E125" s="59">
        <v>0</v>
      </c>
      <c r="F125" s="64">
        <f t="shared" si="26"/>
        <v>0</v>
      </c>
      <c r="G125" s="69">
        <v>0</v>
      </c>
      <c r="H125" s="7">
        <v>0</v>
      </c>
      <c r="I125" s="7">
        <v>0</v>
      </c>
      <c r="J125" s="7">
        <v>0</v>
      </c>
      <c r="K125" s="22">
        <v>0</v>
      </c>
      <c r="L125" s="4"/>
      <c r="M125"/>
      <c r="N125"/>
      <c r="O125"/>
    </row>
    <row r="126" spans="1:15" ht="15" customHeight="1">
      <c r="A126" s="13" t="s">
        <v>22</v>
      </c>
      <c r="B126" s="60">
        <v>0</v>
      </c>
      <c r="C126" s="59">
        <v>0</v>
      </c>
      <c r="D126" s="59">
        <v>0</v>
      </c>
      <c r="E126" s="59">
        <v>0</v>
      </c>
      <c r="F126" s="64">
        <f t="shared" si="26"/>
        <v>0</v>
      </c>
      <c r="G126" s="69">
        <v>0</v>
      </c>
      <c r="H126" s="7">
        <v>0</v>
      </c>
      <c r="I126" s="7">
        <v>0</v>
      </c>
      <c r="J126" s="7">
        <v>0</v>
      </c>
      <c r="K126" s="22">
        <v>0</v>
      </c>
      <c r="L126" s="4"/>
      <c r="M126"/>
      <c r="N126"/>
      <c r="O126"/>
    </row>
    <row r="127" spans="1:15" ht="15" customHeight="1">
      <c r="A127" s="13" t="s">
        <v>23</v>
      </c>
      <c r="B127" s="60">
        <v>0</v>
      </c>
      <c r="C127" s="59">
        <v>0</v>
      </c>
      <c r="D127" s="59">
        <v>0</v>
      </c>
      <c r="E127" s="59">
        <v>0</v>
      </c>
      <c r="F127" s="64">
        <f t="shared" si="26"/>
        <v>0</v>
      </c>
      <c r="G127" s="69">
        <v>0</v>
      </c>
      <c r="H127" s="7">
        <v>0</v>
      </c>
      <c r="I127" s="7">
        <v>0</v>
      </c>
      <c r="J127" s="7">
        <v>0</v>
      </c>
      <c r="K127" s="22">
        <v>0</v>
      </c>
      <c r="L127" s="4"/>
      <c r="M127"/>
      <c r="N127"/>
      <c r="O127"/>
    </row>
    <row r="128" spans="1:15" ht="15" customHeight="1">
      <c r="A128" s="13" t="s">
        <v>24</v>
      </c>
      <c r="B128" s="60">
        <v>0</v>
      </c>
      <c r="C128" s="59">
        <v>0</v>
      </c>
      <c r="D128" s="59">
        <v>0</v>
      </c>
      <c r="E128" s="59">
        <v>0</v>
      </c>
      <c r="F128" s="64">
        <f t="shared" si="26"/>
        <v>0</v>
      </c>
      <c r="G128" s="69">
        <v>0</v>
      </c>
      <c r="H128" s="7">
        <v>0</v>
      </c>
      <c r="I128" s="7">
        <v>0</v>
      </c>
      <c r="J128" s="7">
        <v>0</v>
      </c>
      <c r="K128" s="22">
        <v>0</v>
      </c>
      <c r="L128" s="5"/>
      <c r="M128"/>
      <c r="N128"/>
      <c r="O128"/>
    </row>
    <row r="129" spans="1:15" ht="15" customHeight="1">
      <c r="A129" s="13" t="s">
        <v>25</v>
      </c>
      <c r="B129" s="60">
        <v>0</v>
      </c>
      <c r="C129" s="59">
        <v>0</v>
      </c>
      <c r="D129" s="59">
        <v>0</v>
      </c>
      <c r="E129" s="59">
        <v>0</v>
      </c>
      <c r="F129" s="64">
        <f t="shared" si="26"/>
        <v>0</v>
      </c>
      <c r="G129" s="69">
        <v>0</v>
      </c>
      <c r="H129" s="7">
        <v>0</v>
      </c>
      <c r="I129" s="7">
        <v>0</v>
      </c>
      <c r="J129" s="7">
        <v>0</v>
      </c>
      <c r="K129" s="22">
        <v>0</v>
      </c>
      <c r="L129" s="5"/>
      <c r="M129"/>
      <c r="N129"/>
      <c r="O129"/>
    </row>
    <row r="130" spans="1:15" ht="15" customHeight="1">
      <c r="A130" s="91" t="s">
        <v>26</v>
      </c>
      <c r="B130" s="8">
        <v>0</v>
      </c>
      <c r="C130" s="86">
        <v>0</v>
      </c>
      <c r="D130" s="86">
        <v>0</v>
      </c>
      <c r="E130" s="86">
        <v>0</v>
      </c>
      <c r="F130" s="93">
        <f t="shared" si="26"/>
        <v>0</v>
      </c>
      <c r="G130" s="89">
        <v>0</v>
      </c>
      <c r="H130" s="92">
        <v>0</v>
      </c>
      <c r="I130" s="92">
        <v>0</v>
      </c>
      <c r="J130" s="92">
        <v>0</v>
      </c>
      <c r="K130" s="90">
        <v>0</v>
      </c>
      <c r="L130" s="5"/>
      <c r="M130"/>
      <c r="N130"/>
      <c r="O130"/>
    </row>
    <row r="131" spans="1:15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</row>
  </sheetData>
  <mergeCells count="6">
    <mergeCell ref="A1:N2"/>
    <mergeCell ref="B5:F5"/>
    <mergeCell ref="G5:N5"/>
    <mergeCell ref="B69:F69"/>
    <mergeCell ref="G69:K69"/>
    <mergeCell ref="C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/>
  <dimension ref="A1:O131"/>
  <sheetViews>
    <sheetView zoomScaleNormal="100" workbookViewId="0">
      <selection activeCell="A4" sqref="A4"/>
    </sheetView>
  </sheetViews>
  <sheetFormatPr defaultColWidth="9.140625" defaultRowHeight="15"/>
  <cols>
    <col min="1" max="1" width="26.140625" bestFit="1" customWidth="1"/>
    <col min="2" max="2" width="7.7109375" style="1" customWidth="1"/>
    <col min="3" max="3" width="14.7109375" style="3" customWidth="1"/>
    <col min="4" max="4" width="12.7109375" style="3" bestFit="1" customWidth="1"/>
    <col min="5" max="5" width="11.140625" style="3" bestFit="1" customWidth="1"/>
    <col min="6" max="6" width="14.7109375" style="3" customWidth="1"/>
    <col min="7" max="7" width="9.7109375" style="1" bestFit="1" customWidth="1"/>
    <col min="8" max="8" width="12.7109375" style="3" customWidth="1"/>
    <col min="9" max="9" width="9.7109375" style="3" bestFit="1" customWidth="1"/>
    <col min="10" max="10" width="11.7109375" style="3" customWidth="1"/>
    <col min="11" max="11" width="9.42578125" style="3" bestFit="1" customWidth="1"/>
    <col min="12" max="12" width="12.7109375" style="1" customWidth="1"/>
    <col min="13" max="13" width="9.7109375" style="3" bestFit="1" customWidth="1"/>
    <col min="14" max="14" width="12.7109375" style="3" customWidth="1"/>
    <col min="15" max="15" width="12.7109375" style="3" bestFit="1" customWidth="1"/>
    <col min="16" max="16" width="12.42578125" bestFit="1" customWidth="1"/>
    <col min="17" max="17" width="9.85546875" customWidth="1"/>
    <col min="18" max="18" width="12.7109375" bestFit="1" customWidth="1"/>
    <col min="19" max="19" width="10" customWidth="1"/>
    <col min="20" max="20" width="9.85546875" bestFit="1" customWidth="1"/>
    <col min="21" max="21" width="10.140625" customWidth="1"/>
    <col min="22" max="22" width="10.140625" bestFit="1" customWidth="1"/>
    <col min="23" max="23" width="10.140625" customWidth="1"/>
    <col min="24" max="24" width="11.7109375" bestFit="1" customWidth="1"/>
  </cols>
  <sheetData>
    <row r="1" spans="1:15" ht="15" customHeight="1" thickTop="1">
      <c r="A1" s="105" t="s">
        <v>48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5" ht="15" customHeight="1" thickBot="1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</row>
    <row r="3" spans="1:15" ht="15" customHeight="1" thickTop="1">
      <c r="C3" s="116" t="s">
        <v>49</v>
      </c>
      <c r="D3" s="117"/>
      <c r="E3" s="117"/>
      <c r="F3" s="117"/>
      <c r="G3" s="117"/>
      <c r="H3" s="117"/>
      <c r="I3" s="117"/>
      <c r="J3" s="117"/>
      <c r="K3" s="117"/>
      <c r="L3" s="117"/>
      <c r="O3"/>
    </row>
    <row r="4" spans="1:15" ht="15" customHeight="1">
      <c r="B4" s="2"/>
      <c r="G4" s="2"/>
      <c r="L4" s="2"/>
      <c r="O4"/>
    </row>
    <row r="5" spans="1:15" ht="15" customHeight="1">
      <c r="B5" s="111" t="s">
        <v>50</v>
      </c>
      <c r="C5" s="111"/>
      <c r="D5" s="111"/>
      <c r="E5" s="111"/>
      <c r="F5" s="111"/>
      <c r="G5" s="112" t="s">
        <v>51</v>
      </c>
      <c r="H5" s="113"/>
      <c r="I5" s="113"/>
      <c r="J5" s="113"/>
      <c r="K5" s="113"/>
      <c r="L5" s="113"/>
      <c r="M5" s="113"/>
      <c r="N5" s="113"/>
      <c r="O5" s="4"/>
    </row>
    <row r="6" spans="1:15" ht="30">
      <c r="A6" s="136"/>
      <c r="B6" s="137" t="s">
        <v>4</v>
      </c>
      <c r="C6" s="138" t="s">
        <v>5</v>
      </c>
      <c r="D6" s="139" t="s">
        <v>6</v>
      </c>
      <c r="E6" s="140" t="s">
        <v>7</v>
      </c>
      <c r="F6" s="141" t="s">
        <v>8</v>
      </c>
      <c r="G6" s="142" t="s">
        <v>9</v>
      </c>
      <c r="H6" s="143" t="s">
        <v>10</v>
      </c>
      <c r="I6" s="137" t="s">
        <v>11</v>
      </c>
      <c r="J6" s="144" t="s">
        <v>12</v>
      </c>
      <c r="K6" s="137" t="s">
        <v>13</v>
      </c>
      <c r="L6" s="143" t="s">
        <v>14</v>
      </c>
      <c r="M6" s="137" t="s">
        <v>15</v>
      </c>
      <c r="N6" s="145" t="s">
        <v>16</v>
      </c>
      <c r="O6" s="4"/>
    </row>
    <row r="7" spans="1:15" ht="15" customHeight="1">
      <c r="A7" s="146" t="s">
        <v>17</v>
      </c>
      <c r="B7" s="147">
        <f>SUM(B8:B16)</f>
        <v>553</v>
      </c>
      <c r="C7" s="148">
        <f>SUM(C8:C16)</f>
        <v>990037.27</v>
      </c>
      <c r="D7" s="148">
        <f>SUM(D8:D16)</f>
        <v>166255.54999999999</v>
      </c>
      <c r="E7" s="148">
        <f>SUM(E8:E16)</f>
        <v>47383.39</v>
      </c>
      <c r="F7" s="149">
        <f t="shared" ref="F7" si="0">SUM(F8:F16)</f>
        <v>1203676.21</v>
      </c>
      <c r="G7" s="150">
        <f t="shared" ref="G7:L7" si="1">SUM(G8:G16)</f>
        <v>25</v>
      </c>
      <c r="H7" s="151">
        <f t="shared" si="1"/>
        <v>35842.230000000003</v>
      </c>
      <c r="I7" s="152">
        <f t="shared" si="1"/>
        <v>13</v>
      </c>
      <c r="J7" s="153">
        <f t="shared" si="1"/>
        <v>4180.54</v>
      </c>
      <c r="K7" s="154">
        <f t="shared" si="1"/>
        <v>1</v>
      </c>
      <c r="L7" s="155">
        <f t="shared" si="1"/>
        <v>-900</v>
      </c>
      <c r="M7" s="156">
        <f t="shared" ref="M7:N7" si="2">SUM(M8:M16)</f>
        <v>38</v>
      </c>
      <c r="N7" s="157">
        <f t="shared" si="2"/>
        <v>40022.770000000004</v>
      </c>
      <c r="O7" s="4"/>
    </row>
    <row r="8" spans="1:15" ht="15" customHeight="1">
      <c r="A8" s="13" t="s">
        <v>18</v>
      </c>
      <c r="B8" s="6">
        <v>372</v>
      </c>
      <c r="C8" s="7">
        <v>832893.13</v>
      </c>
      <c r="D8" s="7">
        <v>128831.31</v>
      </c>
      <c r="E8" s="7">
        <v>41640.18</v>
      </c>
      <c r="F8" s="22">
        <f t="shared" ref="F8:F16" si="3">SUM(C8:E8)</f>
        <v>1003364.62</v>
      </c>
      <c r="G8" s="25">
        <v>25</v>
      </c>
      <c r="H8" s="32">
        <v>35842.230000000003</v>
      </c>
      <c r="I8" s="41">
        <v>6</v>
      </c>
      <c r="J8" s="35">
        <v>3225.06</v>
      </c>
      <c r="K8" s="45">
        <v>1</v>
      </c>
      <c r="L8" s="38">
        <v>-900</v>
      </c>
      <c r="M8" s="49">
        <f>+G8+I8</f>
        <v>31</v>
      </c>
      <c r="N8" s="30">
        <f t="shared" ref="N8:N16" si="4">+H8+J8</f>
        <v>39067.29</v>
      </c>
      <c r="O8" s="4"/>
    </row>
    <row r="9" spans="1:15" ht="15" customHeight="1">
      <c r="A9" s="13" t="s">
        <v>19</v>
      </c>
      <c r="B9" s="6">
        <v>181</v>
      </c>
      <c r="C9" s="7">
        <v>157144.14000000001</v>
      </c>
      <c r="D9" s="7">
        <v>37424.239999999998</v>
      </c>
      <c r="E9" s="7">
        <v>5743.21</v>
      </c>
      <c r="F9" s="22">
        <f t="shared" si="3"/>
        <v>200311.59</v>
      </c>
      <c r="G9" s="25">
        <v>0</v>
      </c>
      <c r="H9" s="32">
        <v>0</v>
      </c>
      <c r="I9" s="41">
        <v>7</v>
      </c>
      <c r="J9" s="35">
        <v>955.48</v>
      </c>
      <c r="K9" s="45">
        <v>0</v>
      </c>
      <c r="L9" s="38">
        <v>0</v>
      </c>
      <c r="M9" s="49">
        <f t="shared" ref="M9:M16" si="5">+G9+I9</f>
        <v>7</v>
      </c>
      <c r="N9" s="30">
        <f t="shared" si="4"/>
        <v>955.48</v>
      </c>
      <c r="O9" s="4"/>
    </row>
    <row r="10" spans="1:15" ht="15" customHeight="1">
      <c r="A10" s="13" t="s">
        <v>20</v>
      </c>
      <c r="B10" s="6">
        <v>0</v>
      </c>
      <c r="C10" s="7">
        <v>0</v>
      </c>
      <c r="D10" s="7">
        <v>0</v>
      </c>
      <c r="E10" s="7">
        <v>0</v>
      </c>
      <c r="F10" s="22">
        <f t="shared" si="3"/>
        <v>0</v>
      </c>
      <c r="G10" s="25">
        <v>0</v>
      </c>
      <c r="H10" s="32">
        <v>0</v>
      </c>
      <c r="I10" s="41">
        <v>0</v>
      </c>
      <c r="J10" s="35">
        <v>0</v>
      </c>
      <c r="K10" s="45">
        <v>0</v>
      </c>
      <c r="L10" s="38">
        <v>0</v>
      </c>
      <c r="M10" s="49">
        <f t="shared" si="5"/>
        <v>0</v>
      </c>
      <c r="N10" s="30">
        <f t="shared" si="4"/>
        <v>0</v>
      </c>
      <c r="O10" s="4"/>
    </row>
    <row r="11" spans="1:15" ht="15" customHeight="1">
      <c r="A11" s="13" t="s">
        <v>21</v>
      </c>
      <c r="B11" s="6">
        <v>0</v>
      </c>
      <c r="C11" s="7">
        <v>0</v>
      </c>
      <c r="D11" s="7">
        <v>0</v>
      </c>
      <c r="E11" s="7">
        <v>0</v>
      </c>
      <c r="F11" s="22">
        <f t="shared" si="3"/>
        <v>0</v>
      </c>
      <c r="G11" s="25">
        <v>0</v>
      </c>
      <c r="H11" s="32">
        <v>0</v>
      </c>
      <c r="I11" s="41">
        <v>0</v>
      </c>
      <c r="J11" s="35">
        <v>0</v>
      </c>
      <c r="K11" s="45">
        <v>0</v>
      </c>
      <c r="L11" s="38">
        <v>0</v>
      </c>
      <c r="M11" s="49">
        <f t="shared" si="5"/>
        <v>0</v>
      </c>
      <c r="N11" s="30">
        <f t="shared" si="4"/>
        <v>0</v>
      </c>
      <c r="O11" s="4"/>
    </row>
    <row r="12" spans="1:15" ht="15" customHeight="1">
      <c r="A12" s="13" t="s">
        <v>22</v>
      </c>
      <c r="B12" s="6">
        <v>0</v>
      </c>
      <c r="C12" s="7">
        <v>0</v>
      </c>
      <c r="D12" s="7">
        <v>0</v>
      </c>
      <c r="E12" s="7">
        <v>0</v>
      </c>
      <c r="F12" s="22">
        <f t="shared" si="3"/>
        <v>0</v>
      </c>
      <c r="G12" s="25">
        <v>0</v>
      </c>
      <c r="H12" s="32">
        <v>0</v>
      </c>
      <c r="I12" s="41">
        <v>0</v>
      </c>
      <c r="J12" s="35">
        <v>0</v>
      </c>
      <c r="K12" s="45">
        <v>0</v>
      </c>
      <c r="L12" s="38">
        <v>0</v>
      </c>
      <c r="M12" s="49">
        <f t="shared" si="5"/>
        <v>0</v>
      </c>
      <c r="N12" s="30">
        <f t="shared" si="4"/>
        <v>0</v>
      </c>
      <c r="O12" s="4"/>
    </row>
    <row r="13" spans="1:15" ht="15" customHeight="1">
      <c r="A13" s="13" t="s">
        <v>23</v>
      </c>
      <c r="B13" s="6">
        <v>0</v>
      </c>
      <c r="C13" s="7">
        <v>0</v>
      </c>
      <c r="D13" s="7">
        <v>0</v>
      </c>
      <c r="E13" s="7">
        <v>0</v>
      </c>
      <c r="F13" s="22">
        <f t="shared" si="3"/>
        <v>0</v>
      </c>
      <c r="G13" s="25">
        <v>0</v>
      </c>
      <c r="H13" s="32">
        <v>0</v>
      </c>
      <c r="I13" s="41">
        <v>0</v>
      </c>
      <c r="J13" s="35">
        <v>0</v>
      </c>
      <c r="K13" s="45">
        <v>0</v>
      </c>
      <c r="L13" s="38">
        <v>0</v>
      </c>
      <c r="M13" s="49">
        <f t="shared" si="5"/>
        <v>0</v>
      </c>
      <c r="N13" s="30">
        <f t="shared" si="4"/>
        <v>0</v>
      </c>
      <c r="O13" s="4"/>
    </row>
    <row r="14" spans="1:15" ht="15" customHeight="1">
      <c r="A14" s="13" t="s">
        <v>24</v>
      </c>
      <c r="B14" s="6">
        <v>0</v>
      </c>
      <c r="C14" s="7">
        <v>0</v>
      </c>
      <c r="D14" s="7">
        <v>0</v>
      </c>
      <c r="E14" s="7">
        <v>0</v>
      </c>
      <c r="F14" s="22">
        <f t="shared" si="3"/>
        <v>0</v>
      </c>
      <c r="G14" s="25">
        <v>0</v>
      </c>
      <c r="H14" s="32">
        <v>0</v>
      </c>
      <c r="I14" s="41">
        <v>0</v>
      </c>
      <c r="J14" s="35">
        <v>0</v>
      </c>
      <c r="K14" s="45">
        <v>0</v>
      </c>
      <c r="L14" s="38">
        <v>0</v>
      </c>
      <c r="M14" s="49">
        <f t="shared" si="5"/>
        <v>0</v>
      </c>
      <c r="N14" s="30">
        <f t="shared" si="4"/>
        <v>0</v>
      </c>
      <c r="O14" s="4"/>
    </row>
    <row r="15" spans="1:15" ht="15" customHeight="1">
      <c r="A15" s="13" t="s">
        <v>25</v>
      </c>
      <c r="B15" s="6">
        <v>0</v>
      </c>
      <c r="C15" s="7">
        <v>0</v>
      </c>
      <c r="D15" s="7">
        <v>0</v>
      </c>
      <c r="E15" s="7">
        <v>0</v>
      </c>
      <c r="F15" s="22">
        <f t="shared" si="3"/>
        <v>0</v>
      </c>
      <c r="G15" s="25">
        <v>0</v>
      </c>
      <c r="H15" s="32">
        <v>0</v>
      </c>
      <c r="I15" s="41">
        <v>0</v>
      </c>
      <c r="J15" s="35">
        <v>0</v>
      </c>
      <c r="K15" s="45">
        <v>0</v>
      </c>
      <c r="L15" s="38">
        <v>0</v>
      </c>
      <c r="M15" s="49">
        <f t="shared" si="5"/>
        <v>0</v>
      </c>
      <c r="N15" s="30">
        <f t="shared" si="4"/>
        <v>0</v>
      </c>
      <c r="O15" s="4"/>
    </row>
    <row r="16" spans="1:15" ht="15" customHeight="1">
      <c r="A16" s="13" t="s">
        <v>26</v>
      </c>
      <c r="B16" s="14">
        <v>0</v>
      </c>
      <c r="C16" s="15">
        <v>0</v>
      </c>
      <c r="D16" s="15">
        <v>0</v>
      </c>
      <c r="E16" s="15">
        <v>0</v>
      </c>
      <c r="F16" s="22">
        <f t="shared" si="3"/>
        <v>0</v>
      </c>
      <c r="G16" s="26">
        <v>0</v>
      </c>
      <c r="H16" s="33">
        <v>0</v>
      </c>
      <c r="I16" s="42">
        <v>0</v>
      </c>
      <c r="J16" s="36">
        <v>0</v>
      </c>
      <c r="K16" s="46">
        <v>0</v>
      </c>
      <c r="L16" s="39">
        <v>0</v>
      </c>
      <c r="M16" s="49">
        <f t="shared" si="5"/>
        <v>0</v>
      </c>
      <c r="N16" s="30">
        <f t="shared" si="4"/>
        <v>0</v>
      </c>
      <c r="O16" s="4"/>
    </row>
    <row r="17" spans="1:15" ht="15" customHeight="1">
      <c r="A17" s="118" t="s">
        <v>27</v>
      </c>
      <c r="B17" s="119">
        <f>SUM(B18:B26)</f>
        <v>497</v>
      </c>
      <c r="C17" s="120">
        <f>SUM(C18:C26)</f>
        <v>646674.40999999992</v>
      </c>
      <c r="D17" s="120">
        <f>SUM(D18:D26)</f>
        <v>102245.16</v>
      </c>
      <c r="E17" s="120">
        <f>SUM(E18:E26)</f>
        <v>28715.48</v>
      </c>
      <c r="F17" s="121">
        <f t="shared" ref="F17" si="6">SUM(F18:F26)</f>
        <v>777635.05</v>
      </c>
      <c r="G17" s="150">
        <f t="shared" ref="G17:L17" si="7">SUM(G18:G26)</f>
        <v>34</v>
      </c>
      <c r="H17" s="151">
        <f t="shared" si="7"/>
        <v>50192.87</v>
      </c>
      <c r="I17" s="152">
        <f t="shared" si="7"/>
        <v>3</v>
      </c>
      <c r="J17" s="153">
        <f t="shared" si="7"/>
        <v>6144.85</v>
      </c>
      <c r="K17" s="154">
        <f t="shared" si="7"/>
        <v>1</v>
      </c>
      <c r="L17" s="155">
        <f t="shared" si="7"/>
        <v>-221.29</v>
      </c>
      <c r="M17" s="156">
        <f t="shared" ref="M17:N17" si="8">SUM(M18:M26)</f>
        <v>37</v>
      </c>
      <c r="N17" s="157">
        <f t="shared" si="8"/>
        <v>56337.72</v>
      </c>
      <c r="O17" s="4"/>
    </row>
    <row r="18" spans="1:15" ht="15" customHeight="1">
      <c r="A18" s="13" t="s">
        <v>18</v>
      </c>
      <c r="B18" s="6">
        <v>247</v>
      </c>
      <c r="C18" s="7">
        <v>439201.61</v>
      </c>
      <c r="D18" s="7">
        <v>48604.46</v>
      </c>
      <c r="E18" s="7">
        <v>21348.48</v>
      </c>
      <c r="F18" s="22">
        <f t="shared" ref="F18:F26" si="9">SUM(C18:E18)</f>
        <v>509154.55</v>
      </c>
      <c r="G18" s="25">
        <v>31</v>
      </c>
      <c r="H18" s="32">
        <v>49027.29</v>
      </c>
      <c r="I18" s="41">
        <v>3</v>
      </c>
      <c r="J18" s="35">
        <v>6144.85</v>
      </c>
      <c r="K18" s="45">
        <v>1</v>
      </c>
      <c r="L18" s="38">
        <v>-221.29</v>
      </c>
      <c r="M18" s="49">
        <f>+G18+I18</f>
        <v>34</v>
      </c>
      <c r="N18" s="30">
        <f>+H18+J18</f>
        <v>55172.14</v>
      </c>
      <c r="O18" s="4"/>
    </row>
    <row r="19" spans="1:15" ht="15" customHeight="1">
      <c r="A19" s="13" t="s">
        <v>19</v>
      </c>
      <c r="B19" s="6">
        <v>250</v>
      </c>
      <c r="C19" s="7">
        <v>207472.8</v>
      </c>
      <c r="D19" s="7">
        <v>53640.7</v>
      </c>
      <c r="E19" s="7">
        <v>7367</v>
      </c>
      <c r="F19" s="22">
        <f t="shared" si="9"/>
        <v>268480.5</v>
      </c>
      <c r="G19" s="25">
        <v>3</v>
      </c>
      <c r="H19" s="32">
        <v>1165.58</v>
      </c>
      <c r="I19" s="41">
        <v>0</v>
      </c>
      <c r="J19" s="35">
        <v>0</v>
      </c>
      <c r="K19" s="45">
        <v>0</v>
      </c>
      <c r="L19" s="38">
        <v>0</v>
      </c>
      <c r="M19" s="49">
        <f t="shared" ref="M19:N26" si="10">+G19+I19</f>
        <v>3</v>
      </c>
      <c r="N19" s="30">
        <f t="shared" si="10"/>
        <v>1165.58</v>
      </c>
      <c r="O19" s="4"/>
    </row>
    <row r="20" spans="1:15" ht="15" customHeight="1">
      <c r="A20" s="13" t="s">
        <v>20</v>
      </c>
      <c r="B20" s="6">
        <v>0</v>
      </c>
      <c r="C20" s="7">
        <v>0</v>
      </c>
      <c r="D20" s="7">
        <v>0</v>
      </c>
      <c r="E20" s="7">
        <v>0</v>
      </c>
      <c r="F20" s="22">
        <f t="shared" si="9"/>
        <v>0</v>
      </c>
      <c r="G20" s="25">
        <v>0</v>
      </c>
      <c r="H20" s="32">
        <v>0</v>
      </c>
      <c r="I20" s="41">
        <v>0</v>
      </c>
      <c r="J20" s="35">
        <v>0</v>
      </c>
      <c r="K20" s="45">
        <v>0</v>
      </c>
      <c r="L20" s="38">
        <v>0</v>
      </c>
      <c r="M20" s="49">
        <f t="shared" si="10"/>
        <v>0</v>
      </c>
      <c r="N20" s="30">
        <f t="shared" si="10"/>
        <v>0</v>
      </c>
      <c r="O20" s="4"/>
    </row>
    <row r="21" spans="1:15" ht="15" customHeight="1">
      <c r="A21" s="13" t="s">
        <v>21</v>
      </c>
      <c r="B21" s="6">
        <v>0</v>
      </c>
      <c r="C21" s="7">
        <v>0</v>
      </c>
      <c r="D21" s="7">
        <v>0</v>
      </c>
      <c r="E21" s="7">
        <v>0</v>
      </c>
      <c r="F21" s="22">
        <f t="shared" si="9"/>
        <v>0</v>
      </c>
      <c r="G21" s="25">
        <v>0</v>
      </c>
      <c r="H21" s="32">
        <v>0</v>
      </c>
      <c r="I21" s="41">
        <v>0</v>
      </c>
      <c r="J21" s="35">
        <v>0</v>
      </c>
      <c r="K21" s="45">
        <v>0</v>
      </c>
      <c r="L21" s="38">
        <v>0</v>
      </c>
      <c r="M21" s="49">
        <f t="shared" si="10"/>
        <v>0</v>
      </c>
      <c r="N21" s="30">
        <f t="shared" si="10"/>
        <v>0</v>
      </c>
      <c r="O21" s="4"/>
    </row>
    <row r="22" spans="1:15" ht="15" customHeight="1">
      <c r="A22" s="13" t="s">
        <v>22</v>
      </c>
      <c r="B22" s="6">
        <v>0</v>
      </c>
      <c r="C22" s="7">
        <v>0</v>
      </c>
      <c r="D22" s="7">
        <v>0</v>
      </c>
      <c r="E22" s="7">
        <v>0</v>
      </c>
      <c r="F22" s="22">
        <f t="shared" si="9"/>
        <v>0</v>
      </c>
      <c r="G22" s="25">
        <v>0</v>
      </c>
      <c r="H22" s="32">
        <v>0</v>
      </c>
      <c r="I22" s="41">
        <v>0</v>
      </c>
      <c r="J22" s="35">
        <v>0</v>
      </c>
      <c r="K22" s="45">
        <v>0</v>
      </c>
      <c r="L22" s="38">
        <v>0</v>
      </c>
      <c r="M22" s="49">
        <f t="shared" si="10"/>
        <v>0</v>
      </c>
      <c r="N22" s="30">
        <f t="shared" si="10"/>
        <v>0</v>
      </c>
      <c r="O22" s="4"/>
    </row>
    <row r="23" spans="1:15" ht="15" customHeight="1">
      <c r="A23" s="13" t="s">
        <v>23</v>
      </c>
      <c r="B23" s="6">
        <v>0</v>
      </c>
      <c r="C23" s="7">
        <v>0</v>
      </c>
      <c r="D23" s="7">
        <v>0</v>
      </c>
      <c r="E23" s="7">
        <v>0</v>
      </c>
      <c r="F23" s="22">
        <f t="shared" si="9"/>
        <v>0</v>
      </c>
      <c r="G23" s="25">
        <v>0</v>
      </c>
      <c r="H23" s="32">
        <v>0</v>
      </c>
      <c r="I23" s="41">
        <v>0</v>
      </c>
      <c r="J23" s="35">
        <v>0</v>
      </c>
      <c r="K23" s="45">
        <v>0</v>
      </c>
      <c r="L23" s="38">
        <v>0</v>
      </c>
      <c r="M23" s="49">
        <f t="shared" si="10"/>
        <v>0</v>
      </c>
      <c r="N23" s="30">
        <f t="shared" si="10"/>
        <v>0</v>
      </c>
      <c r="O23" s="4"/>
    </row>
    <row r="24" spans="1:15" ht="15" customHeight="1">
      <c r="A24" s="13" t="s">
        <v>24</v>
      </c>
      <c r="B24" s="6">
        <v>0</v>
      </c>
      <c r="C24" s="7">
        <v>0</v>
      </c>
      <c r="D24" s="7">
        <v>0</v>
      </c>
      <c r="E24" s="7">
        <v>0</v>
      </c>
      <c r="F24" s="22">
        <f t="shared" si="9"/>
        <v>0</v>
      </c>
      <c r="G24" s="25">
        <v>0</v>
      </c>
      <c r="H24" s="32">
        <v>0</v>
      </c>
      <c r="I24" s="41">
        <v>0</v>
      </c>
      <c r="J24" s="35">
        <v>0</v>
      </c>
      <c r="K24" s="45">
        <v>0</v>
      </c>
      <c r="L24" s="38">
        <v>0</v>
      </c>
      <c r="M24" s="49">
        <f t="shared" si="10"/>
        <v>0</v>
      </c>
      <c r="N24" s="30">
        <f t="shared" si="10"/>
        <v>0</v>
      </c>
      <c r="O24" s="4"/>
    </row>
    <row r="25" spans="1:15" ht="15" customHeight="1">
      <c r="A25" s="13" t="s">
        <v>25</v>
      </c>
      <c r="B25" s="6">
        <v>0</v>
      </c>
      <c r="C25" s="7">
        <v>0</v>
      </c>
      <c r="D25" s="7">
        <v>0</v>
      </c>
      <c r="E25" s="7">
        <v>0</v>
      </c>
      <c r="F25" s="22">
        <f t="shared" si="9"/>
        <v>0</v>
      </c>
      <c r="G25" s="25">
        <v>0</v>
      </c>
      <c r="H25" s="32">
        <v>0</v>
      </c>
      <c r="I25" s="41">
        <v>0</v>
      </c>
      <c r="J25" s="35">
        <v>0</v>
      </c>
      <c r="K25" s="45">
        <v>0</v>
      </c>
      <c r="L25" s="38">
        <v>0</v>
      </c>
      <c r="M25" s="49">
        <f t="shared" si="10"/>
        <v>0</v>
      </c>
      <c r="N25" s="30">
        <f t="shared" si="10"/>
        <v>0</v>
      </c>
      <c r="O25" s="4"/>
    </row>
    <row r="26" spans="1:15" ht="15" customHeight="1">
      <c r="A26" s="13" t="s">
        <v>26</v>
      </c>
      <c r="B26" s="14">
        <v>0</v>
      </c>
      <c r="C26" s="15">
        <v>0</v>
      </c>
      <c r="D26" s="15">
        <v>0</v>
      </c>
      <c r="E26" s="15">
        <v>0</v>
      </c>
      <c r="F26" s="22">
        <f t="shared" si="9"/>
        <v>0</v>
      </c>
      <c r="G26" s="26">
        <v>0</v>
      </c>
      <c r="H26" s="33">
        <v>0</v>
      </c>
      <c r="I26" s="42">
        <v>0</v>
      </c>
      <c r="J26" s="36">
        <v>0</v>
      </c>
      <c r="K26" s="46">
        <v>0</v>
      </c>
      <c r="L26" s="39">
        <v>0</v>
      </c>
      <c r="M26" s="49">
        <f t="shared" si="10"/>
        <v>0</v>
      </c>
      <c r="N26" s="30">
        <f t="shared" si="10"/>
        <v>0</v>
      </c>
      <c r="O26" s="4"/>
    </row>
    <row r="27" spans="1:15" ht="15" customHeight="1">
      <c r="A27" s="118" t="s">
        <v>28</v>
      </c>
      <c r="B27" s="122">
        <f>SUM(B28:B36)</f>
        <v>8635</v>
      </c>
      <c r="C27" s="123">
        <f>SUM(C28:C36)</f>
        <v>9177485.2599999998</v>
      </c>
      <c r="D27" s="123">
        <f>SUM(D28:D36)</f>
        <v>1969742.82</v>
      </c>
      <c r="E27" s="123">
        <f>SUM(E28:E36)</f>
        <v>641999.97</v>
      </c>
      <c r="F27" s="124">
        <f t="shared" ref="F27" si="11">SUM(F28:F36)</f>
        <v>11789228.049999999</v>
      </c>
      <c r="G27" s="125">
        <f t="shared" ref="G27:L27" si="12">SUM(G28:G36)</f>
        <v>177</v>
      </c>
      <c r="H27" s="151">
        <f t="shared" si="12"/>
        <v>131167.16</v>
      </c>
      <c r="I27" s="126">
        <f t="shared" si="12"/>
        <v>207</v>
      </c>
      <c r="J27" s="153">
        <f t="shared" si="12"/>
        <v>61669.229999999996</v>
      </c>
      <c r="K27" s="127">
        <f t="shared" si="12"/>
        <v>1</v>
      </c>
      <c r="L27" s="155">
        <f t="shared" si="12"/>
        <v>-200</v>
      </c>
      <c r="M27" s="128">
        <f t="shared" ref="M27:N27" si="13">SUM(M28:M36)</f>
        <v>384</v>
      </c>
      <c r="N27" s="157">
        <f t="shared" si="13"/>
        <v>192836.39</v>
      </c>
      <c r="O27" s="4"/>
    </row>
    <row r="28" spans="1:15" ht="15" customHeight="1">
      <c r="A28" s="13" t="s">
        <v>18</v>
      </c>
      <c r="B28" s="6">
        <v>13</v>
      </c>
      <c r="C28" s="7">
        <v>7538.82</v>
      </c>
      <c r="D28" s="7">
        <v>238.91</v>
      </c>
      <c r="E28" s="7">
        <v>1005.95</v>
      </c>
      <c r="F28" s="22">
        <f t="shared" ref="F28:F36" si="14">SUM(C28:E28)</f>
        <v>8783.68</v>
      </c>
      <c r="G28" s="25">
        <v>0</v>
      </c>
      <c r="H28" s="32">
        <v>0</v>
      </c>
      <c r="I28" s="41">
        <v>17</v>
      </c>
      <c r="J28" s="35">
        <v>12502.15</v>
      </c>
      <c r="K28" s="45">
        <v>0</v>
      </c>
      <c r="L28" s="38">
        <v>0</v>
      </c>
      <c r="M28" s="49">
        <f t="shared" ref="M28:N66" si="15">+G28+I28</f>
        <v>17</v>
      </c>
      <c r="N28" s="101">
        <f>+H28+J28</f>
        <v>12502.15</v>
      </c>
      <c r="O28" s="4"/>
    </row>
    <row r="29" spans="1:15" ht="15" customHeight="1">
      <c r="A29" s="13" t="s">
        <v>19</v>
      </c>
      <c r="B29" s="6">
        <v>2</v>
      </c>
      <c r="C29" s="7">
        <v>6740.18</v>
      </c>
      <c r="D29" s="7">
        <v>0</v>
      </c>
      <c r="E29" s="7">
        <v>0</v>
      </c>
      <c r="F29" s="22">
        <f t="shared" si="14"/>
        <v>6740.18</v>
      </c>
      <c r="G29" s="25">
        <v>0</v>
      </c>
      <c r="H29" s="32">
        <v>0</v>
      </c>
      <c r="I29" s="41">
        <v>3</v>
      </c>
      <c r="J29" s="35">
        <v>469.15</v>
      </c>
      <c r="K29" s="45">
        <v>0</v>
      </c>
      <c r="L29" s="38">
        <v>0</v>
      </c>
      <c r="M29" s="49">
        <f t="shared" si="15"/>
        <v>3</v>
      </c>
      <c r="N29" s="30">
        <f t="shared" si="15"/>
        <v>469.15</v>
      </c>
      <c r="O29" s="4"/>
    </row>
    <row r="30" spans="1:15" ht="15" customHeight="1">
      <c r="A30" s="13" t="s">
        <v>20</v>
      </c>
      <c r="B30" s="6">
        <v>2</v>
      </c>
      <c r="C30" s="7">
        <v>1009.8</v>
      </c>
      <c r="D30" s="7">
        <v>914.22</v>
      </c>
      <c r="E30" s="7">
        <v>30</v>
      </c>
      <c r="F30" s="22">
        <f t="shared" si="14"/>
        <v>1954.02</v>
      </c>
      <c r="G30" s="25">
        <v>0</v>
      </c>
      <c r="H30" s="32">
        <v>0</v>
      </c>
      <c r="I30" s="41">
        <v>2</v>
      </c>
      <c r="J30" s="35">
        <v>100</v>
      </c>
      <c r="K30" s="45">
        <v>0</v>
      </c>
      <c r="L30" s="38">
        <v>0</v>
      </c>
      <c r="M30" s="49">
        <f t="shared" si="15"/>
        <v>2</v>
      </c>
      <c r="N30" s="30">
        <f t="shared" si="15"/>
        <v>100</v>
      </c>
      <c r="O30" s="4"/>
    </row>
    <row r="31" spans="1:15" ht="15" customHeight="1">
      <c r="A31" s="13" t="s">
        <v>21</v>
      </c>
      <c r="B31" s="6">
        <v>0</v>
      </c>
      <c r="C31" s="7">
        <v>0</v>
      </c>
      <c r="D31" s="7">
        <v>0</v>
      </c>
      <c r="E31" s="7">
        <v>0</v>
      </c>
      <c r="F31" s="22">
        <f t="shared" si="14"/>
        <v>0</v>
      </c>
      <c r="G31" s="25">
        <v>0</v>
      </c>
      <c r="H31" s="32">
        <v>0</v>
      </c>
      <c r="I31" s="41">
        <v>7</v>
      </c>
      <c r="J31" s="35">
        <v>2857.92</v>
      </c>
      <c r="K31" s="45">
        <v>0</v>
      </c>
      <c r="L31" s="38">
        <v>0</v>
      </c>
      <c r="M31" s="49">
        <f t="shared" si="15"/>
        <v>7</v>
      </c>
      <c r="N31" s="30">
        <f t="shared" si="15"/>
        <v>2857.92</v>
      </c>
      <c r="O31" s="4"/>
    </row>
    <row r="32" spans="1:15" ht="15" customHeight="1">
      <c r="A32" s="13" t="s">
        <v>22</v>
      </c>
      <c r="B32" s="6">
        <v>4</v>
      </c>
      <c r="C32" s="7">
        <v>2414.66</v>
      </c>
      <c r="D32" s="7">
        <v>4050.29</v>
      </c>
      <c r="E32" s="7">
        <v>457.25</v>
      </c>
      <c r="F32" s="22">
        <f t="shared" si="14"/>
        <v>6922.2</v>
      </c>
      <c r="G32" s="25">
        <v>0</v>
      </c>
      <c r="H32" s="32">
        <v>0</v>
      </c>
      <c r="I32" s="41">
        <v>27</v>
      </c>
      <c r="J32" s="35">
        <v>5492.48</v>
      </c>
      <c r="K32" s="45">
        <v>0</v>
      </c>
      <c r="L32" s="38">
        <v>0</v>
      </c>
      <c r="M32" s="49">
        <f t="shared" si="15"/>
        <v>27</v>
      </c>
      <c r="N32" s="30">
        <f t="shared" si="15"/>
        <v>5492.48</v>
      </c>
      <c r="O32" s="4"/>
    </row>
    <row r="33" spans="1:15" ht="15" customHeight="1">
      <c r="A33" s="13" t="s">
        <v>23</v>
      </c>
      <c r="B33" s="6">
        <v>0</v>
      </c>
      <c r="C33" s="7">
        <v>0</v>
      </c>
      <c r="D33" s="7">
        <v>0</v>
      </c>
      <c r="E33" s="7">
        <v>0</v>
      </c>
      <c r="F33" s="22">
        <f t="shared" si="14"/>
        <v>0</v>
      </c>
      <c r="G33" s="25">
        <v>0</v>
      </c>
      <c r="H33" s="32">
        <v>0</v>
      </c>
      <c r="I33" s="41">
        <v>0</v>
      </c>
      <c r="J33" s="35">
        <v>0</v>
      </c>
      <c r="K33" s="45">
        <v>0</v>
      </c>
      <c r="L33" s="38">
        <v>0</v>
      </c>
      <c r="M33" s="49">
        <f t="shared" si="15"/>
        <v>0</v>
      </c>
      <c r="N33" s="30">
        <f t="shared" si="15"/>
        <v>0</v>
      </c>
      <c r="O33" s="4"/>
    </row>
    <row r="34" spans="1:15" ht="15" customHeight="1">
      <c r="A34" s="13" t="s">
        <v>24</v>
      </c>
      <c r="B34" s="6">
        <v>7637</v>
      </c>
      <c r="C34" s="7">
        <v>8172222.4199999999</v>
      </c>
      <c r="D34" s="7">
        <v>1558841.12</v>
      </c>
      <c r="E34" s="7">
        <v>565232.35</v>
      </c>
      <c r="F34" s="22">
        <f t="shared" si="14"/>
        <v>10296295.889999999</v>
      </c>
      <c r="G34" s="29">
        <v>158</v>
      </c>
      <c r="H34" s="32">
        <v>124785.8</v>
      </c>
      <c r="I34" s="41">
        <v>126</v>
      </c>
      <c r="J34" s="35">
        <v>34668.379999999997</v>
      </c>
      <c r="K34" s="45">
        <v>1</v>
      </c>
      <c r="L34" s="38">
        <v>-200</v>
      </c>
      <c r="M34" s="49">
        <f t="shared" si="15"/>
        <v>284</v>
      </c>
      <c r="N34" s="30">
        <f t="shared" si="15"/>
        <v>159454.18</v>
      </c>
      <c r="O34" s="4"/>
    </row>
    <row r="35" spans="1:15" ht="15" customHeight="1">
      <c r="A35" s="13" t="s">
        <v>25</v>
      </c>
      <c r="B35" s="6">
        <v>976</v>
      </c>
      <c r="C35" s="7">
        <v>987559.38</v>
      </c>
      <c r="D35" s="7">
        <v>405415.07</v>
      </c>
      <c r="E35" s="7">
        <v>75274.42</v>
      </c>
      <c r="F35" s="22">
        <f t="shared" si="14"/>
        <v>1468248.8699999999</v>
      </c>
      <c r="G35" s="25">
        <v>19</v>
      </c>
      <c r="H35" s="32">
        <v>6381.36</v>
      </c>
      <c r="I35" s="41">
        <v>25</v>
      </c>
      <c r="J35" s="35">
        <v>5579.15</v>
      </c>
      <c r="K35" s="45">
        <v>0</v>
      </c>
      <c r="L35" s="38">
        <v>0</v>
      </c>
      <c r="M35" s="49">
        <f t="shared" si="15"/>
        <v>44</v>
      </c>
      <c r="N35" s="30">
        <f t="shared" si="15"/>
        <v>11960.509999999998</v>
      </c>
      <c r="O35" s="4"/>
    </row>
    <row r="36" spans="1:15" ht="15" customHeight="1">
      <c r="A36" s="13" t="s">
        <v>26</v>
      </c>
      <c r="B36" s="14">
        <v>1</v>
      </c>
      <c r="C36" s="15">
        <v>0</v>
      </c>
      <c r="D36" s="15">
        <v>283.20999999999998</v>
      </c>
      <c r="E36" s="15">
        <v>0</v>
      </c>
      <c r="F36" s="22">
        <f t="shared" si="14"/>
        <v>283.20999999999998</v>
      </c>
      <c r="G36" s="26">
        <v>0</v>
      </c>
      <c r="H36" s="33">
        <v>0</v>
      </c>
      <c r="I36" s="42">
        <v>0</v>
      </c>
      <c r="J36" s="36">
        <v>0</v>
      </c>
      <c r="K36" s="46">
        <v>0</v>
      </c>
      <c r="L36" s="39">
        <v>0</v>
      </c>
      <c r="M36" s="49">
        <f t="shared" si="15"/>
        <v>0</v>
      </c>
      <c r="N36" s="30">
        <f t="shared" si="15"/>
        <v>0</v>
      </c>
      <c r="O36" s="4"/>
    </row>
    <row r="37" spans="1:15" ht="15" customHeight="1">
      <c r="A37" s="129" t="s">
        <v>29</v>
      </c>
      <c r="B37" s="119">
        <f>SUM(B38:B46)</f>
        <v>142</v>
      </c>
      <c r="C37" s="120">
        <f>SUM(C38:C46)</f>
        <v>4007295.62</v>
      </c>
      <c r="D37" s="120">
        <f>SUM(D38:D46)</f>
        <v>603959.69999999995</v>
      </c>
      <c r="E37" s="120">
        <f>SUM(E38:E46)</f>
        <v>85598.900000000009</v>
      </c>
      <c r="F37" s="124">
        <f t="shared" ref="F37" si="16">SUM(F38:F46)</f>
        <v>4696854.2200000007</v>
      </c>
      <c r="G37" s="150">
        <f t="shared" ref="G37:L37" si="17">SUM(G38:G46)</f>
        <v>6</v>
      </c>
      <c r="H37" s="151">
        <f t="shared" si="17"/>
        <v>31294.1</v>
      </c>
      <c r="I37" s="152">
        <f t="shared" si="17"/>
        <v>6</v>
      </c>
      <c r="J37" s="153">
        <f t="shared" si="17"/>
        <v>34617.82</v>
      </c>
      <c r="K37" s="154">
        <f t="shared" si="17"/>
        <v>0</v>
      </c>
      <c r="L37" s="155">
        <f t="shared" si="17"/>
        <v>0</v>
      </c>
      <c r="M37" s="156">
        <f t="shared" ref="M37:N37" si="18">SUM(M38:M46)</f>
        <v>12</v>
      </c>
      <c r="N37" s="157">
        <f t="shared" si="18"/>
        <v>65911.92</v>
      </c>
      <c r="O37" s="4"/>
    </row>
    <row r="38" spans="1:15" ht="15" customHeight="1">
      <c r="A38" s="13" t="s">
        <v>18</v>
      </c>
      <c r="B38" s="9">
        <v>135</v>
      </c>
      <c r="C38" s="10">
        <v>3912685.93</v>
      </c>
      <c r="D38" s="10">
        <v>581219.51</v>
      </c>
      <c r="E38" s="10">
        <v>83512.800000000003</v>
      </c>
      <c r="F38" s="22">
        <f t="shared" ref="F38:F46" si="19">SUM(C38:E38)</f>
        <v>4577418.24</v>
      </c>
      <c r="G38" s="29">
        <v>6</v>
      </c>
      <c r="H38" s="32">
        <v>31294.1</v>
      </c>
      <c r="I38" s="41">
        <v>4</v>
      </c>
      <c r="J38" s="35">
        <v>33767.82</v>
      </c>
      <c r="K38" s="45">
        <v>0</v>
      </c>
      <c r="L38" s="38">
        <v>0</v>
      </c>
      <c r="M38" s="49">
        <f t="shared" si="15"/>
        <v>10</v>
      </c>
      <c r="N38" s="30">
        <f t="shared" si="15"/>
        <v>65061.919999999998</v>
      </c>
      <c r="O38" s="4"/>
    </row>
    <row r="39" spans="1:15" ht="15" customHeight="1">
      <c r="A39" s="13" t="s">
        <v>19</v>
      </c>
      <c r="B39" s="9">
        <v>7</v>
      </c>
      <c r="C39" s="10">
        <v>94609.69</v>
      </c>
      <c r="D39" s="10">
        <v>22740.19</v>
      </c>
      <c r="E39" s="10">
        <v>2086.1</v>
      </c>
      <c r="F39" s="22">
        <f t="shared" si="19"/>
        <v>119435.98000000001</v>
      </c>
      <c r="G39" s="29">
        <v>0</v>
      </c>
      <c r="H39" s="32">
        <v>0</v>
      </c>
      <c r="I39" s="41">
        <v>2</v>
      </c>
      <c r="J39" s="35">
        <v>850</v>
      </c>
      <c r="K39" s="45">
        <v>0</v>
      </c>
      <c r="L39" s="38">
        <v>0</v>
      </c>
      <c r="M39" s="49">
        <f t="shared" si="15"/>
        <v>2</v>
      </c>
      <c r="N39" s="30">
        <f t="shared" si="15"/>
        <v>850</v>
      </c>
      <c r="O39" s="4"/>
    </row>
    <row r="40" spans="1:15" ht="15" customHeight="1">
      <c r="A40" s="13" t="s">
        <v>20</v>
      </c>
      <c r="B40" s="9">
        <v>0</v>
      </c>
      <c r="C40" s="10">
        <v>0</v>
      </c>
      <c r="D40" s="10">
        <v>0</v>
      </c>
      <c r="E40" s="10">
        <v>0</v>
      </c>
      <c r="F40" s="22">
        <f t="shared" si="19"/>
        <v>0</v>
      </c>
      <c r="G40" s="29">
        <v>0</v>
      </c>
      <c r="H40" s="32">
        <v>0</v>
      </c>
      <c r="I40" s="41">
        <v>0</v>
      </c>
      <c r="J40" s="35">
        <v>0</v>
      </c>
      <c r="K40" s="45">
        <v>0</v>
      </c>
      <c r="L40" s="38">
        <v>0</v>
      </c>
      <c r="M40" s="49">
        <f t="shared" si="15"/>
        <v>0</v>
      </c>
      <c r="N40" s="30">
        <f t="shared" si="15"/>
        <v>0</v>
      </c>
      <c r="O40" s="4"/>
    </row>
    <row r="41" spans="1:15" ht="15" customHeight="1">
      <c r="A41" s="13" t="s">
        <v>21</v>
      </c>
      <c r="B41" s="9">
        <v>0</v>
      </c>
      <c r="C41" s="10">
        <v>0</v>
      </c>
      <c r="D41" s="10">
        <v>0</v>
      </c>
      <c r="E41" s="10">
        <v>0</v>
      </c>
      <c r="F41" s="22">
        <f t="shared" si="19"/>
        <v>0</v>
      </c>
      <c r="G41" s="29">
        <v>0</v>
      </c>
      <c r="H41" s="32">
        <v>0</v>
      </c>
      <c r="I41" s="41">
        <v>0</v>
      </c>
      <c r="J41" s="35">
        <v>0</v>
      </c>
      <c r="K41" s="45">
        <v>0</v>
      </c>
      <c r="L41" s="38">
        <v>0</v>
      </c>
      <c r="M41" s="49">
        <f t="shared" si="15"/>
        <v>0</v>
      </c>
      <c r="N41" s="30">
        <f t="shared" si="15"/>
        <v>0</v>
      </c>
      <c r="O41" s="4"/>
    </row>
    <row r="42" spans="1:15" ht="15" customHeight="1">
      <c r="A42" s="13" t="s">
        <v>22</v>
      </c>
      <c r="B42" s="9">
        <v>0</v>
      </c>
      <c r="C42" s="10">
        <v>0</v>
      </c>
      <c r="D42" s="10">
        <v>0</v>
      </c>
      <c r="E42" s="10">
        <v>0</v>
      </c>
      <c r="F42" s="22">
        <f t="shared" si="19"/>
        <v>0</v>
      </c>
      <c r="G42" s="29">
        <v>0</v>
      </c>
      <c r="H42" s="32">
        <v>0</v>
      </c>
      <c r="I42" s="41">
        <v>0</v>
      </c>
      <c r="J42" s="35">
        <v>0</v>
      </c>
      <c r="K42" s="45">
        <v>0</v>
      </c>
      <c r="L42" s="38">
        <v>0</v>
      </c>
      <c r="M42" s="49">
        <f t="shared" si="15"/>
        <v>0</v>
      </c>
      <c r="N42" s="30">
        <f t="shared" si="15"/>
        <v>0</v>
      </c>
      <c r="O42" s="4"/>
    </row>
    <row r="43" spans="1:15" ht="15" customHeight="1">
      <c r="A43" s="13" t="s">
        <v>23</v>
      </c>
      <c r="B43" s="9">
        <v>0</v>
      </c>
      <c r="C43" s="10">
        <v>0</v>
      </c>
      <c r="D43" s="10">
        <v>0</v>
      </c>
      <c r="E43" s="10">
        <v>0</v>
      </c>
      <c r="F43" s="22">
        <f t="shared" si="19"/>
        <v>0</v>
      </c>
      <c r="G43" s="29">
        <v>0</v>
      </c>
      <c r="H43" s="32">
        <v>0</v>
      </c>
      <c r="I43" s="41">
        <v>0</v>
      </c>
      <c r="J43" s="35">
        <v>0</v>
      </c>
      <c r="K43" s="45">
        <v>0</v>
      </c>
      <c r="L43" s="38">
        <v>0</v>
      </c>
      <c r="M43" s="49">
        <f t="shared" si="15"/>
        <v>0</v>
      </c>
      <c r="N43" s="30">
        <f t="shared" si="15"/>
        <v>0</v>
      </c>
      <c r="O43" s="4"/>
    </row>
    <row r="44" spans="1:15" ht="15" customHeight="1">
      <c r="A44" s="13" t="s">
        <v>24</v>
      </c>
      <c r="B44" s="9">
        <v>0</v>
      </c>
      <c r="C44" s="10">
        <v>0</v>
      </c>
      <c r="D44" s="10">
        <v>0</v>
      </c>
      <c r="E44" s="10">
        <v>0</v>
      </c>
      <c r="F44" s="22">
        <f t="shared" si="19"/>
        <v>0</v>
      </c>
      <c r="G44" s="29">
        <v>0</v>
      </c>
      <c r="H44" s="32">
        <v>0</v>
      </c>
      <c r="I44" s="41">
        <v>0</v>
      </c>
      <c r="J44" s="35">
        <v>0</v>
      </c>
      <c r="K44" s="45">
        <v>0</v>
      </c>
      <c r="L44" s="38">
        <v>0</v>
      </c>
      <c r="M44" s="49">
        <f t="shared" si="15"/>
        <v>0</v>
      </c>
      <c r="N44" s="30">
        <f t="shared" si="15"/>
        <v>0</v>
      </c>
      <c r="O44" s="4"/>
    </row>
    <row r="45" spans="1:15" ht="15" customHeight="1">
      <c r="A45" s="13" t="s">
        <v>25</v>
      </c>
      <c r="B45" s="9">
        <v>0</v>
      </c>
      <c r="C45" s="10">
        <v>0</v>
      </c>
      <c r="D45" s="10">
        <v>0</v>
      </c>
      <c r="E45" s="10">
        <v>0</v>
      </c>
      <c r="F45" s="22">
        <f t="shared" si="19"/>
        <v>0</v>
      </c>
      <c r="G45" s="29">
        <v>0</v>
      </c>
      <c r="H45" s="32">
        <v>0</v>
      </c>
      <c r="I45" s="41">
        <v>0</v>
      </c>
      <c r="J45" s="35">
        <v>0</v>
      </c>
      <c r="K45" s="45">
        <v>0</v>
      </c>
      <c r="L45" s="38">
        <v>0</v>
      </c>
      <c r="M45" s="49">
        <f t="shared" si="15"/>
        <v>0</v>
      </c>
      <c r="N45" s="30">
        <f t="shared" si="15"/>
        <v>0</v>
      </c>
      <c r="O45" s="4"/>
    </row>
    <row r="46" spans="1:15" ht="15" customHeight="1">
      <c r="A46" s="91" t="s">
        <v>26</v>
      </c>
      <c r="B46" s="11">
        <v>0</v>
      </c>
      <c r="C46" s="12">
        <v>0</v>
      </c>
      <c r="D46" s="12">
        <v>0</v>
      </c>
      <c r="E46" s="12">
        <v>0</v>
      </c>
      <c r="F46" s="90">
        <f t="shared" si="19"/>
        <v>0</v>
      </c>
      <c r="G46" s="52">
        <v>0</v>
      </c>
      <c r="H46" s="53">
        <v>0</v>
      </c>
      <c r="I46" s="54">
        <v>0</v>
      </c>
      <c r="J46" s="55">
        <v>0</v>
      </c>
      <c r="K46" s="56">
        <v>0</v>
      </c>
      <c r="L46" s="57">
        <v>0</v>
      </c>
      <c r="M46" s="49">
        <f t="shared" si="15"/>
        <v>0</v>
      </c>
      <c r="N46" s="30">
        <f t="shared" si="15"/>
        <v>0</v>
      </c>
      <c r="O46" s="4"/>
    </row>
    <row r="47" spans="1:15" ht="15" customHeight="1">
      <c r="A47" s="118" t="s">
        <v>30</v>
      </c>
      <c r="B47" s="122">
        <f>SUM(B48:B56)</f>
        <v>73</v>
      </c>
      <c r="C47" s="123">
        <f>SUM(C48:C56)</f>
        <v>443445.23000000004</v>
      </c>
      <c r="D47" s="123">
        <f>SUM(D48:D56)</f>
        <v>114152.94</v>
      </c>
      <c r="E47" s="123">
        <f>SUM(E48:E56)</f>
        <v>8120.6</v>
      </c>
      <c r="F47" s="124">
        <f t="shared" ref="F47" si="20">SUM(F48:F56)</f>
        <v>565718.77</v>
      </c>
      <c r="G47" s="125">
        <f t="shared" ref="G47:L47" si="21">SUM(G48:G56)</f>
        <v>7</v>
      </c>
      <c r="H47" s="151">
        <f t="shared" si="21"/>
        <v>1906.25</v>
      </c>
      <c r="I47" s="126">
        <f t="shared" si="21"/>
        <v>2</v>
      </c>
      <c r="J47" s="153">
        <f t="shared" si="21"/>
        <v>1254</v>
      </c>
      <c r="K47" s="127">
        <f t="shared" si="21"/>
        <v>6</v>
      </c>
      <c r="L47" s="155">
        <f t="shared" si="21"/>
        <v>-1746.81</v>
      </c>
      <c r="M47" s="128">
        <f t="shared" ref="M47:N47" si="22">SUM(M48:M56)</f>
        <v>9</v>
      </c>
      <c r="N47" s="157">
        <f t="shared" si="22"/>
        <v>3160.25</v>
      </c>
      <c r="O47" s="4"/>
    </row>
    <row r="48" spans="1:15" ht="15" customHeight="1">
      <c r="A48" s="13" t="s">
        <v>18</v>
      </c>
      <c r="B48" s="6">
        <v>70</v>
      </c>
      <c r="C48" s="7">
        <v>431939.2</v>
      </c>
      <c r="D48" s="7">
        <v>113228.94</v>
      </c>
      <c r="E48" s="7">
        <v>7746.25</v>
      </c>
      <c r="F48" s="22">
        <f t="shared" ref="F48:F56" si="23">SUM(C48:E48)</f>
        <v>552914.39</v>
      </c>
      <c r="G48" s="25">
        <v>5</v>
      </c>
      <c r="H48" s="32">
        <v>1252.17</v>
      </c>
      <c r="I48" s="41">
        <v>2</v>
      </c>
      <c r="J48" s="35">
        <v>1254</v>
      </c>
      <c r="K48" s="45">
        <v>5</v>
      </c>
      <c r="L48" s="38">
        <v>-1435.87</v>
      </c>
      <c r="M48" s="49">
        <f t="shared" si="15"/>
        <v>7</v>
      </c>
      <c r="N48" s="30">
        <f t="shared" si="15"/>
        <v>2506.17</v>
      </c>
      <c r="O48" s="4"/>
    </row>
    <row r="49" spans="1:15" ht="15" customHeight="1">
      <c r="A49" s="13" t="s">
        <v>19</v>
      </c>
      <c r="B49" s="6">
        <v>0</v>
      </c>
      <c r="C49" s="7">
        <v>0</v>
      </c>
      <c r="D49" s="7">
        <v>0</v>
      </c>
      <c r="E49" s="7">
        <v>0</v>
      </c>
      <c r="F49" s="22">
        <f t="shared" si="23"/>
        <v>0</v>
      </c>
      <c r="G49" s="25">
        <v>0</v>
      </c>
      <c r="H49" s="32">
        <v>0</v>
      </c>
      <c r="I49" s="41">
        <v>0</v>
      </c>
      <c r="J49" s="35">
        <v>0</v>
      </c>
      <c r="K49" s="45">
        <v>0</v>
      </c>
      <c r="L49" s="38">
        <v>0</v>
      </c>
      <c r="M49" s="49">
        <f t="shared" si="15"/>
        <v>0</v>
      </c>
      <c r="N49" s="30">
        <f t="shared" si="15"/>
        <v>0</v>
      </c>
      <c r="O49" s="4"/>
    </row>
    <row r="50" spans="1:15" ht="15" customHeight="1">
      <c r="A50" s="13" t="s">
        <v>20</v>
      </c>
      <c r="B50" s="6">
        <v>0</v>
      </c>
      <c r="C50" s="7">
        <v>0</v>
      </c>
      <c r="D50" s="7">
        <v>0</v>
      </c>
      <c r="E50" s="7">
        <v>0</v>
      </c>
      <c r="F50" s="22">
        <f t="shared" si="23"/>
        <v>0</v>
      </c>
      <c r="G50" s="25">
        <v>0</v>
      </c>
      <c r="H50" s="32">
        <v>0</v>
      </c>
      <c r="I50" s="41">
        <v>0</v>
      </c>
      <c r="J50" s="35">
        <v>0</v>
      </c>
      <c r="K50" s="45">
        <v>0</v>
      </c>
      <c r="L50" s="38">
        <v>0</v>
      </c>
      <c r="M50" s="49">
        <f t="shared" si="15"/>
        <v>0</v>
      </c>
      <c r="N50" s="30">
        <f t="shared" si="15"/>
        <v>0</v>
      </c>
      <c r="O50" s="4"/>
    </row>
    <row r="51" spans="1:15" ht="15" customHeight="1">
      <c r="A51" s="13" t="s">
        <v>21</v>
      </c>
      <c r="B51" s="6">
        <v>0</v>
      </c>
      <c r="C51" s="7">
        <v>0</v>
      </c>
      <c r="D51" s="7">
        <v>0</v>
      </c>
      <c r="E51" s="7">
        <v>0</v>
      </c>
      <c r="F51" s="22">
        <f t="shared" si="23"/>
        <v>0</v>
      </c>
      <c r="G51" s="25">
        <v>0</v>
      </c>
      <c r="H51" s="32">
        <v>0</v>
      </c>
      <c r="I51" s="41">
        <v>0</v>
      </c>
      <c r="J51" s="35">
        <v>0</v>
      </c>
      <c r="K51" s="45">
        <v>0</v>
      </c>
      <c r="L51" s="38">
        <v>0</v>
      </c>
      <c r="M51" s="49">
        <f t="shared" si="15"/>
        <v>0</v>
      </c>
      <c r="N51" s="30">
        <f t="shared" si="15"/>
        <v>0</v>
      </c>
      <c r="O51" s="4"/>
    </row>
    <row r="52" spans="1:15" ht="15" customHeight="1">
      <c r="A52" s="13" t="s">
        <v>22</v>
      </c>
      <c r="B52" s="6">
        <v>0</v>
      </c>
      <c r="C52" s="7">
        <v>0</v>
      </c>
      <c r="D52" s="7">
        <v>0</v>
      </c>
      <c r="E52" s="7">
        <v>0</v>
      </c>
      <c r="F52" s="22">
        <f t="shared" si="23"/>
        <v>0</v>
      </c>
      <c r="G52" s="25">
        <v>0</v>
      </c>
      <c r="H52" s="32">
        <v>0</v>
      </c>
      <c r="I52" s="41">
        <v>0</v>
      </c>
      <c r="J52" s="35">
        <v>0</v>
      </c>
      <c r="K52" s="45">
        <v>0</v>
      </c>
      <c r="L52" s="38">
        <v>0</v>
      </c>
      <c r="M52" s="49">
        <f t="shared" si="15"/>
        <v>0</v>
      </c>
      <c r="N52" s="30">
        <f t="shared" si="15"/>
        <v>0</v>
      </c>
      <c r="O52" s="4"/>
    </row>
    <row r="53" spans="1:15" ht="15" customHeight="1">
      <c r="A53" s="13" t="s">
        <v>23</v>
      </c>
      <c r="B53" s="6">
        <v>0</v>
      </c>
      <c r="C53" s="7">
        <v>0</v>
      </c>
      <c r="D53" s="7">
        <v>0</v>
      </c>
      <c r="E53" s="7">
        <v>0</v>
      </c>
      <c r="F53" s="22">
        <f t="shared" si="23"/>
        <v>0</v>
      </c>
      <c r="G53" s="25">
        <v>0</v>
      </c>
      <c r="H53" s="32">
        <v>0</v>
      </c>
      <c r="I53" s="41">
        <v>0</v>
      </c>
      <c r="J53" s="35">
        <v>0</v>
      </c>
      <c r="K53" s="45">
        <v>0</v>
      </c>
      <c r="L53" s="38">
        <v>0</v>
      </c>
      <c r="M53" s="49">
        <f t="shared" si="15"/>
        <v>0</v>
      </c>
      <c r="N53" s="30">
        <f t="shared" si="15"/>
        <v>0</v>
      </c>
      <c r="O53" s="4"/>
    </row>
    <row r="54" spans="1:15" ht="15" customHeight="1">
      <c r="A54" s="13" t="s">
        <v>24</v>
      </c>
      <c r="B54" s="6">
        <v>3</v>
      </c>
      <c r="C54" s="7">
        <v>11506.03</v>
      </c>
      <c r="D54" s="7">
        <v>924</v>
      </c>
      <c r="E54" s="7">
        <v>374.35</v>
      </c>
      <c r="F54" s="22">
        <f t="shared" si="23"/>
        <v>12804.380000000001</v>
      </c>
      <c r="G54" s="29">
        <v>2</v>
      </c>
      <c r="H54" s="32">
        <v>654.08000000000004</v>
      </c>
      <c r="I54" s="41">
        <v>0</v>
      </c>
      <c r="J54" s="35">
        <v>0</v>
      </c>
      <c r="K54" s="45">
        <v>1</v>
      </c>
      <c r="L54" s="38">
        <v>-310.94</v>
      </c>
      <c r="M54" s="49">
        <f t="shared" si="15"/>
        <v>2</v>
      </c>
      <c r="N54" s="30">
        <f t="shared" si="15"/>
        <v>654.08000000000004</v>
      </c>
      <c r="O54" s="4"/>
    </row>
    <row r="55" spans="1:15" ht="15" customHeight="1">
      <c r="A55" s="13" t="s">
        <v>25</v>
      </c>
      <c r="B55" s="6">
        <v>0</v>
      </c>
      <c r="C55" s="7">
        <v>0</v>
      </c>
      <c r="D55" s="7">
        <v>0</v>
      </c>
      <c r="E55" s="7">
        <v>0</v>
      </c>
      <c r="F55" s="22">
        <f t="shared" si="23"/>
        <v>0</v>
      </c>
      <c r="G55" s="25">
        <v>0</v>
      </c>
      <c r="H55" s="32">
        <v>0</v>
      </c>
      <c r="I55" s="41">
        <v>0</v>
      </c>
      <c r="J55" s="35">
        <v>0</v>
      </c>
      <c r="K55" s="45">
        <v>0</v>
      </c>
      <c r="L55" s="38">
        <v>0</v>
      </c>
      <c r="M55" s="49">
        <f t="shared" si="15"/>
        <v>0</v>
      </c>
      <c r="N55" s="30">
        <f t="shared" si="15"/>
        <v>0</v>
      </c>
      <c r="O55" s="4"/>
    </row>
    <row r="56" spans="1:15" ht="15" customHeight="1">
      <c r="A56" s="13" t="s">
        <v>26</v>
      </c>
      <c r="B56" s="14">
        <v>0</v>
      </c>
      <c r="C56" s="15">
        <v>0</v>
      </c>
      <c r="D56" s="15">
        <v>0</v>
      </c>
      <c r="E56" s="15">
        <v>0</v>
      </c>
      <c r="F56" s="22">
        <f t="shared" si="23"/>
        <v>0</v>
      </c>
      <c r="G56" s="26">
        <v>0</v>
      </c>
      <c r="H56" s="33">
        <v>0</v>
      </c>
      <c r="I56" s="42">
        <v>0</v>
      </c>
      <c r="J56" s="36">
        <v>0</v>
      </c>
      <c r="K56" s="46">
        <v>0</v>
      </c>
      <c r="L56" s="39">
        <v>0</v>
      </c>
      <c r="M56" s="49">
        <f t="shared" si="15"/>
        <v>0</v>
      </c>
      <c r="N56" s="30">
        <f t="shared" si="15"/>
        <v>0</v>
      </c>
      <c r="O56" s="4"/>
    </row>
    <row r="57" spans="1:15" ht="15" customHeight="1">
      <c r="A57" s="129" t="s">
        <v>31</v>
      </c>
      <c r="B57" s="119">
        <f>SUM(B58:B66)</f>
        <v>87</v>
      </c>
      <c r="C57" s="120">
        <f>SUM(C58:C66)</f>
        <v>589931.84</v>
      </c>
      <c r="D57" s="120">
        <f>SUM(D58:D66)</f>
        <v>124285.48</v>
      </c>
      <c r="E57" s="120">
        <f>SUM(E58:E66)</f>
        <v>10049.549999999999</v>
      </c>
      <c r="F57" s="124">
        <f t="shared" ref="F57" si="24">SUM(F58:F66)</f>
        <v>724266.87</v>
      </c>
      <c r="G57" s="150">
        <f t="shared" ref="G57:L57" si="25">SUM(G58:G66)</f>
        <v>8</v>
      </c>
      <c r="H57" s="151">
        <f t="shared" si="25"/>
        <v>9025.56</v>
      </c>
      <c r="I57" s="152">
        <f t="shared" si="25"/>
        <v>7</v>
      </c>
      <c r="J57" s="153">
        <f t="shared" si="25"/>
        <v>2516.4699999999998</v>
      </c>
      <c r="K57" s="154">
        <f t="shared" si="25"/>
        <v>5</v>
      </c>
      <c r="L57" s="155">
        <f t="shared" si="25"/>
        <v>-6840.62</v>
      </c>
      <c r="M57" s="156">
        <f t="shared" ref="M57:N57" si="26">SUM(M58:M66)</f>
        <v>15</v>
      </c>
      <c r="N57" s="157">
        <f t="shared" si="26"/>
        <v>11542.03</v>
      </c>
      <c r="O57" s="4"/>
    </row>
    <row r="58" spans="1:15" ht="15" customHeight="1">
      <c r="A58" s="13" t="s">
        <v>18</v>
      </c>
      <c r="B58" s="9">
        <v>85</v>
      </c>
      <c r="C58" s="10">
        <v>578111.86</v>
      </c>
      <c r="D58" s="10">
        <v>122267.89</v>
      </c>
      <c r="E58" s="10">
        <v>9899.5499999999993</v>
      </c>
      <c r="F58" s="22">
        <f t="shared" ref="F58:F66" si="27">SUM(C58:E58)</f>
        <v>710279.3</v>
      </c>
      <c r="G58" s="29">
        <v>6</v>
      </c>
      <c r="H58" s="32">
        <v>8130.47</v>
      </c>
      <c r="I58" s="41">
        <v>7</v>
      </c>
      <c r="J58" s="35">
        <v>2516.4699999999998</v>
      </c>
      <c r="K58" s="45">
        <v>5</v>
      </c>
      <c r="L58" s="38">
        <v>-6840.62</v>
      </c>
      <c r="M58" s="49">
        <f t="shared" si="15"/>
        <v>13</v>
      </c>
      <c r="N58" s="30">
        <f t="shared" si="15"/>
        <v>10646.94</v>
      </c>
      <c r="O58" s="4"/>
    </row>
    <row r="59" spans="1:15" ht="15" customHeight="1">
      <c r="A59" s="13" t="s">
        <v>19</v>
      </c>
      <c r="B59" s="9">
        <v>0</v>
      </c>
      <c r="C59" s="10">
        <v>0</v>
      </c>
      <c r="D59" s="10">
        <v>0</v>
      </c>
      <c r="E59" s="10">
        <v>0</v>
      </c>
      <c r="F59" s="22">
        <f t="shared" si="27"/>
        <v>0</v>
      </c>
      <c r="G59" s="29">
        <v>2</v>
      </c>
      <c r="H59" s="32">
        <v>895.09</v>
      </c>
      <c r="I59" s="41">
        <v>0</v>
      </c>
      <c r="J59" s="35">
        <v>0</v>
      </c>
      <c r="K59" s="45">
        <v>0</v>
      </c>
      <c r="L59" s="38">
        <v>0</v>
      </c>
      <c r="M59" s="49">
        <f t="shared" si="15"/>
        <v>2</v>
      </c>
      <c r="N59" s="30">
        <f t="shared" si="15"/>
        <v>895.09</v>
      </c>
      <c r="O59" s="4"/>
    </row>
    <row r="60" spans="1:15" ht="15" customHeight="1">
      <c r="A60" s="13" t="s">
        <v>20</v>
      </c>
      <c r="B60" s="9">
        <v>0</v>
      </c>
      <c r="C60" s="10">
        <v>0</v>
      </c>
      <c r="D60" s="10">
        <v>0</v>
      </c>
      <c r="E60" s="10">
        <v>0</v>
      </c>
      <c r="F60" s="22">
        <f t="shared" si="27"/>
        <v>0</v>
      </c>
      <c r="G60" s="29">
        <v>0</v>
      </c>
      <c r="H60" s="32">
        <v>0</v>
      </c>
      <c r="I60" s="41">
        <v>0</v>
      </c>
      <c r="J60" s="35">
        <v>0</v>
      </c>
      <c r="K60" s="45">
        <v>0</v>
      </c>
      <c r="L60" s="38">
        <v>0</v>
      </c>
      <c r="M60" s="49">
        <f t="shared" si="15"/>
        <v>0</v>
      </c>
      <c r="N60" s="30">
        <f t="shared" si="15"/>
        <v>0</v>
      </c>
      <c r="O60" s="4"/>
    </row>
    <row r="61" spans="1:15" ht="15" customHeight="1">
      <c r="A61" s="13" t="s">
        <v>21</v>
      </c>
      <c r="B61" s="9">
        <v>0</v>
      </c>
      <c r="C61" s="10">
        <v>0</v>
      </c>
      <c r="D61" s="10">
        <v>0</v>
      </c>
      <c r="E61" s="10">
        <v>0</v>
      </c>
      <c r="F61" s="22">
        <f t="shared" si="27"/>
        <v>0</v>
      </c>
      <c r="G61" s="29">
        <v>0</v>
      </c>
      <c r="H61" s="32">
        <v>0</v>
      </c>
      <c r="I61" s="41">
        <v>0</v>
      </c>
      <c r="J61" s="35">
        <v>0</v>
      </c>
      <c r="K61" s="45">
        <v>0</v>
      </c>
      <c r="L61" s="38">
        <v>0</v>
      </c>
      <c r="M61" s="49">
        <f t="shared" si="15"/>
        <v>0</v>
      </c>
      <c r="N61" s="30">
        <f t="shared" si="15"/>
        <v>0</v>
      </c>
      <c r="O61" s="4"/>
    </row>
    <row r="62" spans="1:15" ht="15" customHeight="1">
      <c r="A62" s="13" t="s">
        <v>22</v>
      </c>
      <c r="B62" s="9">
        <v>0</v>
      </c>
      <c r="C62" s="10">
        <v>0</v>
      </c>
      <c r="D62" s="10">
        <v>0</v>
      </c>
      <c r="E62" s="10">
        <v>0</v>
      </c>
      <c r="F62" s="22">
        <f t="shared" si="27"/>
        <v>0</v>
      </c>
      <c r="G62" s="29">
        <v>0</v>
      </c>
      <c r="H62" s="32">
        <v>0</v>
      </c>
      <c r="I62" s="41">
        <v>0</v>
      </c>
      <c r="J62" s="35">
        <v>0</v>
      </c>
      <c r="K62" s="45">
        <v>0</v>
      </c>
      <c r="L62" s="38">
        <v>0</v>
      </c>
      <c r="M62" s="49">
        <f t="shared" si="15"/>
        <v>0</v>
      </c>
      <c r="N62" s="30">
        <f t="shared" si="15"/>
        <v>0</v>
      </c>
      <c r="O62" s="4"/>
    </row>
    <row r="63" spans="1:15" ht="15" customHeight="1">
      <c r="A63" s="13" t="s">
        <v>23</v>
      </c>
      <c r="B63" s="9">
        <v>0</v>
      </c>
      <c r="C63" s="10">
        <v>0</v>
      </c>
      <c r="D63" s="10">
        <v>0</v>
      </c>
      <c r="E63" s="10">
        <v>0</v>
      </c>
      <c r="F63" s="22">
        <f t="shared" si="27"/>
        <v>0</v>
      </c>
      <c r="G63" s="29">
        <v>0</v>
      </c>
      <c r="H63" s="32">
        <v>0</v>
      </c>
      <c r="I63" s="41">
        <v>0</v>
      </c>
      <c r="J63" s="35">
        <v>0</v>
      </c>
      <c r="K63" s="45">
        <v>0</v>
      </c>
      <c r="L63" s="38">
        <v>0</v>
      </c>
      <c r="M63" s="49">
        <f t="shared" si="15"/>
        <v>0</v>
      </c>
      <c r="N63" s="30">
        <f t="shared" si="15"/>
        <v>0</v>
      </c>
      <c r="O63" s="4"/>
    </row>
    <row r="64" spans="1:15" ht="15" customHeight="1">
      <c r="A64" s="13" t="s">
        <v>24</v>
      </c>
      <c r="B64" s="9">
        <v>2</v>
      </c>
      <c r="C64" s="10">
        <v>11819.98</v>
      </c>
      <c r="D64" s="10">
        <v>2017.59</v>
      </c>
      <c r="E64" s="10">
        <v>150</v>
      </c>
      <c r="F64" s="22">
        <f t="shared" si="27"/>
        <v>13987.57</v>
      </c>
      <c r="G64" s="29">
        <v>0</v>
      </c>
      <c r="H64" s="32">
        <v>0</v>
      </c>
      <c r="I64" s="41">
        <v>0</v>
      </c>
      <c r="J64" s="35">
        <v>0</v>
      </c>
      <c r="K64" s="45">
        <v>0</v>
      </c>
      <c r="L64" s="38">
        <v>0</v>
      </c>
      <c r="M64" s="49">
        <f t="shared" si="15"/>
        <v>0</v>
      </c>
      <c r="N64" s="30">
        <f t="shared" si="15"/>
        <v>0</v>
      </c>
      <c r="O64" s="4"/>
    </row>
    <row r="65" spans="1:15" ht="15" customHeight="1">
      <c r="A65" s="13" t="s">
        <v>25</v>
      </c>
      <c r="B65" s="9">
        <v>0</v>
      </c>
      <c r="C65" s="10">
        <v>0</v>
      </c>
      <c r="D65" s="10">
        <v>0</v>
      </c>
      <c r="E65" s="10">
        <v>0</v>
      </c>
      <c r="F65" s="22">
        <f t="shared" si="27"/>
        <v>0</v>
      </c>
      <c r="G65" s="29">
        <v>0</v>
      </c>
      <c r="H65" s="32">
        <v>0</v>
      </c>
      <c r="I65" s="41">
        <v>0</v>
      </c>
      <c r="J65" s="35">
        <v>0</v>
      </c>
      <c r="K65" s="45">
        <v>0</v>
      </c>
      <c r="L65" s="38">
        <v>0</v>
      </c>
      <c r="M65" s="49">
        <f t="shared" si="15"/>
        <v>0</v>
      </c>
      <c r="N65" s="30">
        <f t="shared" si="15"/>
        <v>0</v>
      </c>
      <c r="O65" s="4"/>
    </row>
    <row r="66" spans="1:15" ht="15" customHeight="1">
      <c r="A66" s="91" t="s">
        <v>26</v>
      </c>
      <c r="B66" s="11">
        <v>0</v>
      </c>
      <c r="C66" s="12">
        <v>0</v>
      </c>
      <c r="D66" s="12">
        <v>0</v>
      </c>
      <c r="E66" s="12">
        <v>0</v>
      </c>
      <c r="F66" s="90">
        <f t="shared" si="27"/>
        <v>0</v>
      </c>
      <c r="G66" s="52">
        <v>0</v>
      </c>
      <c r="H66" s="53">
        <v>0</v>
      </c>
      <c r="I66" s="54">
        <v>0</v>
      </c>
      <c r="J66" s="55">
        <v>0</v>
      </c>
      <c r="K66" s="56">
        <v>0</v>
      </c>
      <c r="L66" s="57">
        <v>0</v>
      </c>
      <c r="M66" s="49">
        <f t="shared" si="15"/>
        <v>0</v>
      </c>
      <c r="N66" s="30">
        <f t="shared" si="15"/>
        <v>0</v>
      </c>
      <c r="O66" s="4"/>
    </row>
    <row r="67" spans="1:15" ht="15" customHeight="1">
      <c r="A67" s="102" t="s">
        <v>32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103">
        <f>M57+M47+M37+M27+M17+M7</f>
        <v>495</v>
      </c>
      <c r="N67" s="104">
        <f>N57+N47+N37+N27+N17+N7</f>
        <v>369811.08000000007</v>
      </c>
      <c r="O67"/>
    </row>
    <row r="68" spans="1:15" ht="15" customHeight="1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15" customHeight="1">
      <c r="B69" s="114" t="s">
        <v>52</v>
      </c>
      <c r="C69" s="114"/>
      <c r="D69" s="114"/>
      <c r="E69" s="114"/>
      <c r="F69" s="114"/>
      <c r="G69" s="115" t="s">
        <v>53</v>
      </c>
      <c r="H69" s="114"/>
      <c r="I69" s="114"/>
      <c r="J69" s="114"/>
      <c r="K69" s="114"/>
      <c r="L69" s="4"/>
      <c r="M69"/>
      <c r="N69"/>
      <c r="O69"/>
    </row>
    <row r="70" spans="1:15" ht="15" customHeight="1">
      <c r="A70" s="130"/>
      <c r="B70" s="137" t="s">
        <v>4</v>
      </c>
      <c r="C70" s="131" t="s">
        <v>5</v>
      </c>
      <c r="D70" s="131" t="s">
        <v>6</v>
      </c>
      <c r="E70" s="131" t="s">
        <v>7</v>
      </c>
      <c r="F70" s="132" t="s">
        <v>8</v>
      </c>
      <c r="G70" s="142" t="s">
        <v>35</v>
      </c>
      <c r="H70" s="131" t="s">
        <v>5</v>
      </c>
      <c r="I70" s="131" t="s">
        <v>6</v>
      </c>
      <c r="J70" s="131" t="s">
        <v>7</v>
      </c>
      <c r="K70" s="132" t="s">
        <v>8</v>
      </c>
      <c r="L70" s="4"/>
      <c r="M70"/>
      <c r="N70"/>
      <c r="O70"/>
    </row>
    <row r="71" spans="1:15" ht="15" customHeight="1">
      <c r="A71" s="146" t="s">
        <v>17</v>
      </c>
      <c r="B71" s="147">
        <f>SUM(B72:B80)</f>
        <v>13</v>
      </c>
      <c r="C71" s="120">
        <f>SUM(C72:C80)</f>
        <v>32087.02</v>
      </c>
      <c r="D71" s="120">
        <f>SUM(D72:D80)</f>
        <v>872.02</v>
      </c>
      <c r="E71" s="120">
        <f>SUM(E72:E80)</f>
        <v>650.15</v>
      </c>
      <c r="F71" s="121">
        <f t="shared" ref="F71" si="28">SUM(F72:F80)</f>
        <v>33609.19</v>
      </c>
      <c r="G71" s="133">
        <f>SUM(G72:G80)</f>
        <v>22</v>
      </c>
      <c r="H71" s="120">
        <v>0</v>
      </c>
      <c r="I71" s="120">
        <v>0</v>
      </c>
      <c r="J71" s="120">
        <v>0</v>
      </c>
      <c r="K71" s="121">
        <v>0</v>
      </c>
      <c r="L71" s="4"/>
      <c r="M71"/>
      <c r="N71"/>
      <c r="O71"/>
    </row>
    <row r="72" spans="1:15" ht="15" customHeight="1">
      <c r="A72" s="13" t="s">
        <v>18</v>
      </c>
      <c r="B72" s="58">
        <v>13</v>
      </c>
      <c r="C72" s="59">
        <v>32087.02</v>
      </c>
      <c r="D72" s="59">
        <v>872.02</v>
      </c>
      <c r="E72" s="59">
        <v>650.15</v>
      </c>
      <c r="F72" s="64">
        <f t="shared" ref="F72:F80" si="29">SUM(C72:E72)</f>
        <v>33609.19</v>
      </c>
      <c r="G72" s="65">
        <v>6</v>
      </c>
      <c r="H72" s="7">
        <v>0</v>
      </c>
      <c r="I72" s="7">
        <v>0</v>
      </c>
      <c r="J72" s="7">
        <v>0</v>
      </c>
      <c r="K72" s="22">
        <v>0</v>
      </c>
      <c r="L72" s="4"/>
      <c r="M72"/>
      <c r="N72"/>
      <c r="O72"/>
    </row>
    <row r="73" spans="1:15" ht="15" customHeight="1">
      <c r="A73" s="13" t="s">
        <v>19</v>
      </c>
      <c r="B73" s="58">
        <v>0</v>
      </c>
      <c r="C73" s="59">
        <v>0</v>
      </c>
      <c r="D73" s="59">
        <v>0</v>
      </c>
      <c r="E73" s="59">
        <v>0</v>
      </c>
      <c r="F73" s="64">
        <f t="shared" si="29"/>
        <v>0</v>
      </c>
      <c r="G73" s="65">
        <v>16</v>
      </c>
      <c r="H73" s="7">
        <v>0</v>
      </c>
      <c r="I73" s="7">
        <v>0</v>
      </c>
      <c r="J73" s="7">
        <v>0</v>
      </c>
      <c r="K73" s="22">
        <v>0</v>
      </c>
      <c r="L73" s="4"/>
      <c r="M73"/>
      <c r="N73"/>
      <c r="O73"/>
    </row>
    <row r="74" spans="1:15" ht="15" customHeight="1">
      <c r="A74" s="13" t="s">
        <v>20</v>
      </c>
      <c r="B74" s="58">
        <v>0</v>
      </c>
      <c r="C74" s="59">
        <v>0</v>
      </c>
      <c r="D74" s="59">
        <v>0</v>
      </c>
      <c r="E74" s="59">
        <v>0</v>
      </c>
      <c r="F74" s="64">
        <f t="shared" si="29"/>
        <v>0</v>
      </c>
      <c r="G74" s="65">
        <v>0</v>
      </c>
      <c r="H74" s="7">
        <v>0</v>
      </c>
      <c r="I74" s="7">
        <v>0</v>
      </c>
      <c r="J74" s="7">
        <v>0</v>
      </c>
      <c r="K74" s="22">
        <v>0</v>
      </c>
      <c r="L74" s="4"/>
      <c r="M74"/>
      <c r="N74"/>
      <c r="O74"/>
    </row>
    <row r="75" spans="1:15" ht="15" customHeight="1">
      <c r="A75" s="13" t="s">
        <v>21</v>
      </c>
      <c r="B75" s="58">
        <v>0</v>
      </c>
      <c r="C75" s="59">
        <v>0</v>
      </c>
      <c r="D75" s="59">
        <v>0</v>
      </c>
      <c r="E75" s="59">
        <v>0</v>
      </c>
      <c r="F75" s="64">
        <f t="shared" si="29"/>
        <v>0</v>
      </c>
      <c r="G75" s="65">
        <v>0</v>
      </c>
      <c r="H75" s="7">
        <v>0</v>
      </c>
      <c r="I75" s="7">
        <v>0</v>
      </c>
      <c r="J75" s="7">
        <v>0</v>
      </c>
      <c r="K75" s="22">
        <v>0</v>
      </c>
      <c r="L75" s="4"/>
      <c r="M75"/>
      <c r="N75"/>
      <c r="O75"/>
    </row>
    <row r="76" spans="1:15" ht="15" customHeight="1">
      <c r="A76" s="13" t="s">
        <v>22</v>
      </c>
      <c r="B76" s="58">
        <v>0</v>
      </c>
      <c r="C76" s="59">
        <v>0</v>
      </c>
      <c r="D76" s="59">
        <v>0</v>
      </c>
      <c r="E76" s="59">
        <v>0</v>
      </c>
      <c r="F76" s="64">
        <f t="shared" si="29"/>
        <v>0</v>
      </c>
      <c r="G76" s="65">
        <v>0</v>
      </c>
      <c r="H76" s="7">
        <v>0</v>
      </c>
      <c r="I76" s="7">
        <v>0</v>
      </c>
      <c r="J76" s="7">
        <v>0</v>
      </c>
      <c r="K76" s="22">
        <v>0</v>
      </c>
      <c r="L76" s="4"/>
      <c r="M76"/>
      <c r="N76"/>
      <c r="O76"/>
    </row>
    <row r="77" spans="1:15" ht="15" customHeight="1">
      <c r="A77" s="13" t="s">
        <v>23</v>
      </c>
      <c r="B77" s="58">
        <v>0</v>
      </c>
      <c r="C77" s="59">
        <v>0</v>
      </c>
      <c r="D77" s="59">
        <v>0</v>
      </c>
      <c r="E77" s="59">
        <v>0</v>
      </c>
      <c r="F77" s="64">
        <f t="shared" si="29"/>
        <v>0</v>
      </c>
      <c r="G77" s="65">
        <v>0</v>
      </c>
      <c r="H77" s="7">
        <v>0</v>
      </c>
      <c r="I77" s="7">
        <v>0</v>
      </c>
      <c r="J77" s="7">
        <v>0</v>
      </c>
      <c r="K77" s="22">
        <v>0</v>
      </c>
      <c r="L77" s="4"/>
      <c r="M77"/>
      <c r="N77"/>
      <c r="O77"/>
    </row>
    <row r="78" spans="1:15" ht="15" customHeight="1">
      <c r="A78" s="13" t="s">
        <v>24</v>
      </c>
      <c r="B78" s="58">
        <v>0</v>
      </c>
      <c r="C78" s="59">
        <v>0</v>
      </c>
      <c r="D78" s="59">
        <v>0</v>
      </c>
      <c r="E78" s="59">
        <v>0</v>
      </c>
      <c r="F78" s="64">
        <f t="shared" si="29"/>
        <v>0</v>
      </c>
      <c r="G78" s="65">
        <v>0</v>
      </c>
      <c r="H78" s="7">
        <v>0</v>
      </c>
      <c r="I78" s="7">
        <v>0</v>
      </c>
      <c r="J78" s="7">
        <v>0</v>
      </c>
      <c r="K78" s="22">
        <v>0</v>
      </c>
      <c r="L78" s="4"/>
      <c r="M78"/>
      <c r="N78"/>
      <c r="O78"/>
    </row>
    <row r="79" spans="1:15" ht="15" customHeight="1">
      <c r="A79" s="13" t="s">
        <v>25</v>
      </c>
      <c r="B79" s="58">
        <v>0</v>
      </c>
      <c r="C79" s="59">
        <v>0</v>
      </c>
      <c r="D79" s="59">
        <v>0</v>
      </c>
      <c r="E79" s="59">
        <v>0</v>
      </c>
      <c r="F79" s="64">
        <f t="shared" si="29"/>
        <v>0</v>
      </c>
      <c r="G79" s="65">
        <v>0</v>
      </c>
      <c r="H79" s="7">
        <v>0</v>
      </c>
      <c r="I79" s="7">
        <v>0</v>
      </c>
      <c r="J79" s="7">
        <v>0</v>
      </c>
      <c r="K79" s="22">
        <v>0</v>
      </c>
      <c r="L79" s="4"/>
      <c r="M79"/>
      <c r="N79"/>
      <c r="O79"/>
    </row>
    <row r="80" spans="1:15" ht="15" customHeight="1">
      <c r="A80" s="91" t="s">
        <v>26</v>
      </c>
      <c r="B80" s="14">
        <v>0</v>
      </c>
      <c r="C80" s="15">
        <v>0</v>
      </c>
      <c r="D80" s="15">
        <v>0</v>
      </c>
      <c r="E80" s="15">
        <v>0</v>
      </c>
      <c r="F80" s="64">
        <f t="shared" si="29"/>
        <v>0</v>
      </c>
      <c r="G80" s="66">
        <v>0</v>
      </c>
      <c r="H80" s="7">
        <v>0</v>
      </c>
      <c r="I80" s="7">
        <v>0</v>
      </c>
      <c r="J80" s="7">
        <v>0</v>
      </c>
      <c r="K80" s="22">
        <v>0</v>
      </c>
      <c r="L80" s="4"/>
      <c r="M80"/>
      <c r="N80"/>
      <c r="O80"/>
    </row>
    <row r="81" spans="1:15" ht="15" customHeight="1">
      <c r="A81" s="118" t="s">
        <v>27</v>
      </c>
      <c r="B81" s="147">
        <f>SUM(B82:B90)</f>
        <v>11</v>
      </c>
      <c r="C81" s="120">
        <f>SUM(C82:C90)</f>
        <v>28147.81</v>
      </c>
      <c r="D81" s="120">
        <f>SUM(D82:D90)</f>
        <v>2086.4499999999998</v>
      </c>
      <c r="E81" s="120">
        <f>SUM(E82:E90)</f>
        <v>1109.8900000000001</v>
      </c>
      <c r="F81" s="121">
        <f t="shared" ref="F81" si="30">SUM(F82:F90)</f>
        <v>31344.15</v>
      </c>
      <c r="G81" s="134">
        <f>SUM(G82:G90)</f>
        <v>27</v>
      </c>
      <c r="H81" s="120">
        <v>0</v>
      </c>
      <c r="I81" s="120">
        <v>0</v>
      </c>
      <c r="J81" s="120">
        <v>0</v>
      </c>
      <c r="K81" s="121">
        <v>0</v>
      </c>
      <c r="L81" s="4"/>
      <c r="M81"/>
      <c r="N81"/>
      <c r="O81"/>
    </row>
    <row r="82" spans="1:15" ht="15" customHeight="1">
      <c r="A82" s="13" t="s">
        <v>18</v>
      </c>
      <c r="B82" s="6">
        <v>11</v>
      </c>
      <c r="C82" s="7">
        <v>28147.81</v>
      </c>
      <c r="D82" s="7">
        <v>2086.4499999999998</v>
      </c>
      <c r="E82" s="7">
        <v>1109.8900000000001</v>
      </c>
      <c r="F82" s="22">
        <f t="shared" ref="F82:F90" si="31">SUM(C82:E82)</f>
        <v>31344.15</v>
      </c>
      <c r="G82" s="65">
        <v>14</v>
      </c>
      <c r="H82" s="7">
        <v>0</v>
      </c>
      <c r="I82" s="7">
        <v>0</v>
      </c>
      <c r="J82" s="7">
        <v>0</v>
      </c>
      <c r="K82" s="22">
        <v>0</v>
      </c>
      <c r="L82" s="4"/>
      <c r="M82"/>
      <c r="N82"/>
      <c r="O82"/>
    </row>
    <row r="83" spans="1:15" ht="15" customHeight="1">
      <c r="A83" s="13" t="s">
        <v>19</v>
      </c>
      <c r="B83" s="6">
        <v>0</v>
      </c>
      <c r="C83" s="7">
        <v>0</v>
      </c>
      <c r="D83" s="7">
        <v>0</v>
      </c>
      <c r="E83" s="7">
        <v>0</v>
      </c>
      <c r="F83" s="22">
        <f t="shared" si="31"/>
        <v>0</v>
      </c>
      <c r="G83" s="65">
        <v>13</v>
      </c>
      <c r="H83" s="7">
        <v>0</v>
      </c>
      <c r="I83" s="7">
        <v>0</v>
      </c>
      <c r="J83" s="7">
        <v>0</v>
      </c>
      <c r="K83" s="22">
        <v>0</v>
      </c>
      <c r="L83" s="4"/>
      <c r="M83"/>
      <c r="N83"/>
      <c r="O83"/>
    </row>
    <row r="84" spans="1:15" ht="15" customHeight="1">
      <c r="A84" s="13" t="s">
        <v>20</v>
      </c>
      <c r="B84" s="6">
        <v>0</v>
      </c>
      <c r="C84" s="7">
        <v>0</v>
      </c>
      <c r="D84" s="7">
        <v>0</v>
      </c>
      <c r="E84" s="7">
        <v>0</v>
      </c>
      <c r="F84" s="22">
        <f t="shared" si="31"/>
        <v>0</v>
      </c>
      <c r="G84" s="65">
        <v>0</v>
      </c>
      <c r="H84" s="7">
        <v>0</v>
      </c>
      <c r="I84" s="7">
        <v>0</v>
      </c>
      <c r="J84" s="7">
        <v>0</v>
      </c>
      <c r="K84" s="22">
        <v>0</v>
      </c>
      <c r="L84" s="4"/>
      <c r="M84"/>
      <c r="N84"/>
      <c r="O84"/>
    </row>
    <row r="85" spans="1:15" ht="15" customHeight="1">
      <c r="A85" s="13" t="s">
        <v>21</v>
      </c>
      <c r="B85" s="6">
        <v>0</v>
      </c>
      <c r="C85" s="7">
        <v>0</v>
      </c>
      <c r="D85" s="7">
        <v>0</v>
      </c>
      <c r="E85" s="7">
        <v>0</v>
      </c>
      <c r="F85" s="22">
        <f t="shared" si="31"/>
        <v>0</v>
      </c>
      <c r="G85" s="65">
        <v>0</v>
      </c>
      <c r="H85" s="7">
        <v>0</v>
      </c>
      <c r="I85" s="7">
        <v>0</v>
      </c>
      <c r="J85" s="7">
        <v>0</v>
      </c>
      <c r="K85" s="22">
        <v>0</v>
      </c>
      <c r="L85" s="4"/>
      <c r="M85"/>
      <c r="N85"/>
      <c r="O85"/>
    </row>
    <row r="86" spans="1:15" ht="15" customHeight="1">
      <c r="A86" s="13" t="s">
        <v>22</v>
      </c>
      <c r="B86" s="6">
        <v>0</v>
      </c>
      <c r="C86" s="7">
        <v>0</v>
      </c>
      <c r="D86" s="7">
        <v>0</v>
      </c>
      <c r="E86" s="7">
        <v>0</v>
      </c>
      <c r="F86" s="22">
        <f t="shared" si="31"/>
        <v>0</v>
      </c>
      <c r="G86" s="65">
        <v>0</v>
      </c>
      <c r="H86" s="7">
        <v>0</v>
      </c>
      <c r="I86" s="7">
        <v>0</v>
      </c>
      <c r="J86" s="7">
        <v>0</v>
      </c>
      <c r="K86" s="22">
        <v>0</v>
      </c>
      <c r="L86" s="4"/>
      <c r="M86"/>
      <c r="N86"/>
      <c r="O86"/>
    </row>
    <row r="87" spans="1:15" ht="15" customHeight="1">
      <c r="A87" s="13" t="s">
        <v>23</v>
      </c>
      <c r="B87" s="6">
        <v>0</v>
      </c>
      <c r="C87" s="7">
        <v>0</v>
      </c>
      <c r="D87" s="7">
        <v>0</v>
      </c>
      <c r="E87" s="7">
        <v>0</v>
      </c>
      <c r="F87" s="22">
        <f t="shared" si="31"/>
        <v>0</v>
      </c>
      <c r="G87" s="65">
        <v>0</v>
      </c>
      <c r="H87" s="7">
        <v>0</v>
      </c>
      <c r="I87" s="7">
        <v>0</v>
      </c>
      <c r="J87" s="7">
        <v>0</v>
      </c>
      <c r="K87" s="22">
        <v>0</v>
      </c>
      <c r="L87" s="4"/>
      <c r="M87"/>
      <c r="N87"/>
      <c r="O87"/>
    </row>
    <row r="88" spans="1:15" ht="15" customHeight="1">
      <c r="A88" s="13" t="s">
        <v>24</v>
      </c>
      <c r="B88" s="6">
        <v>0</v>
      </c>
      <c r="C88" s="7">
        <v>0</v>
      </c>
      <c r="D88" s="7">
        <v>0</v>
      </c>
      <c r="E88" s="7">
        <v>0</v>
      </c>
      <c r="F88" s="22">
        <f t="shared" si="31"/>
        <v>0</v>
      </c>
      <c r="G88" s="65">
        <v>0</v>
      </c>
      <c r="H88" s="7">
        <v>0</v>
      </c>
      <c r="I88" s="7">
        <v>0</v>
      </c>
      <c r="J88" s="7">
        <v>0</v>
      </c>
      <c r="K88" s="22">
        <v>0</v>
      </c>
      <c r="L88" s="4"/>
      <c r="M88"/>
      <c r="N88"/>
      <c r="O88"/>
    </row>
    <row r="89" spans="1:15" ht="15" customHeight="1">
      <c r="A89" s="13" t="s">
        <v>25</v>
      </c>
      <c r="B89" s="6">
        <v>0</v>
      </c>
      <c r="C89" s="7">
        <v>0</v>
      </c>
      <c r="D89" s="7">
        <v>0</v>
      </c>
      <c r="E89" s="7">
        <v>0</v>
      </c>
      <c r="F89" s="22">
        <f t="shared" si="31"/>
        <v>0</v>
      </c>
      <c r="G89" s="65">
        <v>0</v>
      </c>
      <c r="H89" s="7">
        <v>0</v>
      </c>
      <c r="I89" s="7">
        <v>0</v>
      </c>
      <c r="J89" s="7">
        <v>0</v>
      </c>
      <c r="K89" s="22">
        <v>0</v>
      </c>
      <c r="L89" s="4"/>
      <c r="M89"/>
      <c r="N89"/>
      <c r="O89"/>
    </row>
    <row r="90" spans="1:15" ht="15" customHeight="1">
      <c r="A90" s="91" t="s">
        <v>26</v>
      </c>
      <c r="B90" s="14">
        <v>0</v>
      </c>
      <c r="C90" s="15">
        <v>0</v>
      </c>
      <c r="D90" s="15">
        <v>0</v>
      </c>
      <c r="E90" s="15">
        <v>0</v>
      </c>
      <c r="F90" s="22">
        <f t="shared" si="31"/>
        <v>0</v>
      </c>
      <c r="G90" s="66">
        <v>0</v>
      </c>
      <c r="H90" s="7">
        <v>0</v>
      </c>
      <c r="I90" s="7">
        <v>0</v>
      </c>
      <c r="J90" s="7">
        <v>0</v>
      </c>
      <c r="K90" s="22">
        <v>0</v>
      </c>
      <c r="L90" s="4"/>
      <c r="M90"/>
      <c r="N90"/>
      <c r="O90"/>
    </row>
    <row r="91" spans="1:15" ht="15" customHeight="1">
      <c r="A91" s="118" t="s">
        <v>28</v>
      </c>
      <c r="B91" s="122">
        <f>SUM(B92:B100)</f>
        <v>7</v>
      </c>
      <c r="C91" s="120">
        <f>SUM(C92:C100)</f>
        <v>16198.02</v>
      </c>
      <c r="D91" s="120">
        <f>SUM(D92:D100)</f>
        <v>339.38</v>
      </c>
      <c r="E91" s="120">
        <f>SUM(E92:E100)</f>
        <v>274.35000000000002</v>
      </c>
      <c r="F91" s="121">
        <f t="shared" ref="F91" si="32">SUM(F92:F100)</f>
        <v>16811.75</v>
      </c>
      <c r="G91" s="135">
        <f>SUM(G92:G100)</f>
        <v>123</v>
      </c>
      <c r="H91" s="120">
        <v>0</v>
      </c>
      <c r="I91" s="120">
        <v>0</v>
      </c>
      <c r="J91" s="120">
        <v>0</v>
      </c>
      <c r="K91" s="121">
        <v>0</v>
      </c>
      <c r="L91" s="4"/>
      <c r="M91"/>
      <c r="N91"/>
      <c r="O91"/>
    </row>
    <row r="92" spans="1:15" ht="15" customHeight="1">
      <c r="A92" s="13" t="s">
        <v>18</v>
      </c>
      <c r="B92" s="60">
        <v>2</v>
      </c>
      <c r="C92" s="59">
        <v>4489.8100000000004</v>
      </c>
      <c r="D92" s="59">
        <v>238.91</v>
      </c>
      <c r="E92" s="59">
        <v>274.35000000000002</v>
      </c>
      <c r="F92" s="22">
        <f t="shared" ref="F92:F110" si="33">SUM(C92:E92)</f>
        <v>5003.0700000000006</v>
      </c>
      <c r="G92" s="65">
        <v>1</v>
      </c>
      <c r="H92" s="7">
        <v>0</v>
      </c>
      <c r="I92" s="7">
        <v>0</v>
      </c>
      <c r="J92" s="7">
        <v>0</v>
      </c>
      <c r="K92" s="22">
        <v>0</v>
      </c>
      <c r="L92" s="4"/>
      <c r="M92"/>
      <c r="N92"/>
      <c r="O92"/>
    </row>
    <row r="93" spans="1:15" ht="15" customHeight="1">
      <c r="A93" s="13" t="s">
        <v>19</v>
      </c>
      <c r="B93" s="60">
        <v>0</v>
      </c>
      <c r="C93" s="59">
        <v>0</v>
      </c>
      <c r="D93" s="59">
        <v>0</v>
      </c>
      <c r="E93" s="59">
        <v>0</v>
      </c>
      <c r="F93" s="22">
        <f t="shared" si="33"/>
        <v>0</v>
      </c>
      <c r="G93" s="65">
        <v>0</v>
      </c>
      <c r="H93" s="7">
        <v>0</v>
      </c>
      <c r="I93" s="7">
        <v>0</v>
      </c>
      <c r="J93" s="7">
        <v>0</v>
      </c>
      <c r="K93" s="22">
        <v>0</v>
      </c>
      <c r="L93" s="4"/>
      <c r="M93"/>
      <c r="N93"/>
      <c r="O93"/>
    </row>
    <row r="94" spans="1:15" ht="15" customHeight="1">
      <c r="A94" s="13" t="s">
        <v>20</v>
      </c>
      <c r="B94" s="60">
        <v>0</v>
      </c>
      <c r="C94" s="59">
        <v>0</v>
      </c>
      <c r="D94" s="59">
        <v>0</v>
      </c>
      <c r="E94" s="59">
        <v>0</v>
      </c>
      <c r="F94" s="22">
        <f t="shared" si="33"/>
        <v>0</v>
      </c>
      <c r="G94" s="65">
        <v>0</v>
      </c>
      <c r="H94" s="7">
        <v>0</v>
      </c>
      <c r="I94" s="7">
        <v>0</v>
      </c>
      <c r="J94" s="7">
        <v>0</v>
      </c>
      <c r="K94" s="22">
        <v>0</v>
      </c>
      <c r="L94" s="4"/>
      <c r="M94"/>
      <c r="N94"/>
      <c r="O94"/>
    </row>
    <row r="95" spans="1:15" ht="15" customHeight="1">
      <c r="A95" s="13" t="s">
        <v>21</v>
      </c>
      <c r="B95" s="60">
        <v>0</v>
      </c>
      <c r="C95" s="59">
        <v>0</v>
      </c>
      <c r="D95" s="59">
        <v>0</v>
      </c>
      <c r="E95" s="59">
        <v>0</v>
      </c>
      <c r="F95" s="22">
        <f t="shared" si="33"/>
        <v>0</v>
      </c>
      <c r="G95" s="65">
        <v>2</v>
      </c>
      <c r="H95" s="7">
        <v>0</v>
      </c>
      <c r="I95" s="7">
        <v>0</v>
      </c>
      <c r="J95" s="7">
        <v>0</v>
      </c>
      <c r="K95" s="22">
        <v>0</v>
      </c>
      <c r="L95" s="4"/>
      <c r="M95"/>
      <c r="N95"/>
      <c r="O95"/>
    </row>
    <row r="96" spans="1:15" ht="15" customHeight="1">
      <c r="A96" s="13" t="s">
        <v>22</v>
      </c>
      <c r="B96" s="60">
        <v>0</v>
      </c>
      <c r="C96" s="59">
        <v>0</v>
      </c>
      <c r="D96" s="59">
        <v>0</v>
      </c>
      <c r="E96" s="59">
        <v>0</v>
      </c>
      <c r="F96" s="22">
        <f t="shared" si="33"/>
        <v>0</v>
      </c>
      <c r="G96" s="65">
        <v>0</v>
      </c>
      <c r="H96" s="7">
        <v>0</v>
      </c>
      <c r="I96" s="7">
        <v>0</v>
      </c>
      <c r="J96" s="7">
        <v>0</v>
      </c>
      <c r="K96" s="22">
        <v>0</v>
      </c>
      <c r="L96" s="4"/>
      <c r="M96"/>
      <c r="N96"/>
      <c r="O96"/>
    </row>
    <row r="97" spans="1:15" ht="15" customHeight="1">
      <c r="A97" s="13" t="s">
        <v>23</v>
      </c>
      <c r="B97" s="60">
        <v>0</v>
      </c>
      <c r="C97" s="59">
        <v>0</v>
      </c>
      <c r="D97" s="59">
        <v>0</v>
      </c>
      <c r="E97" s="59">
        <v>0</v>
      </c>
      <c r="F97" s="22">
        <f t="shared" si="33"/>
        <v>0</v>
      </c>
      <c r="G97" s="65">
        <v>0</v>
      </c>
      <c r="H97" s="7">
        <v>0</v>
      </c>
      <c r="I97" s="7">
        <v>0</v>
      </c>
      <c r="J97" s="7">
        <v>0</v>
      </c>
      <c r="K97" s="22">
        <v>0</v>
      </c>
      <c r="L97" s="4"/>
      <c r="M97"/>
      <c r="N97"/>
      <c r="O97"/>
    </row>
    <row r="98" spans="1:15" ht="15" customHeight="1">
      <c r="A98" s="13" t="s">
        <v>24</v>
      </c>
      <c r="B98" s="60">
        <v>5</v>
      </c>
      <c r="C98" s="59">
        <v>11708.21</v>
      </c>
      <c r="D98" s="59">
        <v>100.47</v>
      </c>
      <c r="E98" s="59">
        <v>0</v>
      </c>
      <c r="F98" s="22">
        <f t="shared" si="33"/>
        <v>11808.679999999998</v>
      </c>
      <c r="G98" s="65">
        <v>108</v>
      </c>
      <c r="H98" s="7">
        <v>0</v>
      </c>
      <c r="I98" s="7">
        <v>0</v>
      </c>
      <c r="J98" s="7">
        <v>0</v>
      </c>
      <c r="K98" s="22">
        <v>0</v>
      </c>
      <c r="L98" s="4"/>
      <c r="M98"/>
      <c r="N98"/>
      <c r="O98"/>
    </row>
    <row r="99" spans="1:15" ht="15" customHeight="1">
      <c r="A99" s="13" t="s">
        <v>25</v>
      </c>
      <c r="B99" s="60">
        <v>0</v>
      </c>
      <c r="C99" s="59">
        <v>0</v>
      </c>
      <c r="D99" s="59">
        <v>0</v>
      </c>
      <c r="E99" s="59">
        <v>0</v>
      </c>
      <c r="F99" s="22">
        <f t="shared" si="33"/>
        <v>0</v>
      </c>
      <c r="G99" s="65">
        <v>12</v>
      </c>
      <c r="H99" s="7">
        <v>0</v>
      </c>
      <c r="I99" s="7">
        <v>0</v>
      </c>
      <c r="J99" s="7">
        <v>0</v>
      </c>
      <c r="K99" s="22">
        <v>0</v>
      </c>
      <c r="L99" s="4"/>
      <c r="M99"/>
      <c r="N99"/>
      <c r="O99"/>
    </row>
    <row r="100" spans="1:15" ht="15" customHeight="1">
      <c r="A100" s="91" t="s">
        <v>26</v>
      </c>
      <c r="B100" s="61">
        <v>0</v>
      </c>
      <c r="C100" s="62">
        <v>0</v>
      </c>
      <c r="D100" s="62">
        <v>0</v>
      </c>
      <c r="E100" s="62">
        <v>0</v>
      </c>
      <c r="F100" s="22">
        <f t="shared" si="33"/>
        <v>0</v>
      </c>
      <c r="G100" s="66">
        <v>0</v>
      </c>
      <c r="H100" s="7">
        <v>0</v>
      </c>
      <c r="I100" s="7">
        <v>0</v>
      </c>
      <c r="J100" s="7">
        <v>0</v>
      </c>
      <c r="K100" s="22">
        <v>0</v>
      </c>
      <c r="L100" s="4"/>
      <c r="M100"/>
      <c r="N100"/>
      <c r="O100"/>
    </row>
    <row r="101" spans="1:15" ht="15" customHeight="1">
      <c r="A101" s="129" t="s">
        <v>29</v>
      </c>
      <c r="B101" s="147">
        <f>SUM(B102:B110)</f>
        <v>79</v>
      </c>
      <c r="C101" s="120">
        <f>SUM(C102:C110)</f>
        <v>2842829.23</v>
      </c>
      <c r="D101" s="120">
        <f>SUM(D102:D110)</f>
        <v>398681.56</v>
      </c>
      <c r="E101" s="120">
        <f>SUM(E102:E110)</f>
        <v>51781.55</v>
      </c>
      <c r="F101" s="121">
        <f t="shared" ref="F101:K101" si="34">SUM(F102:F110)</f>
        <v>3293292.34</v>
      </c>
      <c r="G101" s="134">
        <f>SUM(G102:G110)</f>
        <v>1</v>
      </c>
      <c r="H101" s="120">
        <f>SUM(H102:H110)</f>
        <v>0</v>
      </c>
      <c r="I101" s="120">
        <f t="shared" si="34"/>
        <v>0</v>
      </c>
      <c r="J101" s="120">
        <f t="shared" si="34"/>
        <v>0</v>
      </c>
      <c r="K101" s="121">
        <f t="shared" si="34"/>
        <v>0</v>
      </c>
      <c r="L101" s="4"/>
      <c r="M101"/>
      <c r="N101"/>
      <c r="O101"/>
    </row>
    <row r="102" spans="1:15" ht="15" customHeight="1">
      <c r="A102" s="13" t="s">
        <v>18</v>
      </c>
      <c r="B102" s="60">
        <v>79</v>
      </c>
      <c r="C102" s="59">
        <v>2842829.23</v>
      </c>
      <c r="D102" s="59">
        <v>398681.56</v>
      </c>
      <c r="E102" s="59">
        <v>51781.55</v>
      </c>
      <c r="F102" s="64">
        <f t="shared" si="33"/>
        <v>3293292.34</v>
      </c>
      <c r="G102" s="69">
        <v>1</v>
      </c>
      <c r="H102" s="7">
        <v>0</v>
      </c>
      <c r="I102" s="7">
        <v>0</v>
      </c>
      <c r="J102" s="7">
        <v>0</v>
      </c>
      <c r="K102" s="22">
        <v>0</v>
      </c>
      <c r="L102" s="4"/>
      <c r="M102"/>
      <c r="N102"/>
      <c r="O102"/>
    </row>
    <row r="103" spans="1:15" ht="15" customHeight="1">
      <c r="A103" s="13" t="s">
        <v>19</v>
      </c>
      <c r="B103" s="60">
        <v>0</v>
      </c>
      <c r="C103" s="59">
        <v>0</v>
      </c>
      <c r="D103" s="59">
        <v>0</v>
      </c>
      <c r="E103" s="59">
        <v>0</v>
      </c>
      <c r="F103" s="64">
        <f t="shared" si="33"/>
        <v>0</v>
      </c>
      <c r="G103" s="69">
        <v>0</v>
      </c>
      <c r="H103" s="7">
        <v>0</v>
      </c>
      <c r="I103" s="7">
        <v>0</v>
      </c>
      <c r="J103" s="7">
        <v>0</v>
      </c>
      <c r="K103" s="22">
        <v>0</v>
      </c>
      <c r="L103" s="4"/>
      <c r="M103"/>
      <c r="N103"/>
      <c r="O103"/>
    </row>
    <row r="104" spans="1:15" ht="15" customHeight="1">
      <c r="A104" s="13" t="s">
        <v>20</v>
      </c>
      <c r="B104" s="60">
        <v>0</v>
      </c>
      <c r="C104" s="59">
        <v>0</v>
      </c>
      <c r="D104" s="59">
        <v>0</v>
      </c>
      <c r="E104" s="59">
        <v>0</v>
      </c>
      <c r="F104" s="64">
        <f t="shared" si="33"/>
        <v>0</v>
      </c>
      <c r="G104" s="69">
        <v>0</v>
      </c>
      <c r="H104" s="7">
        <v>0</v>
      </c>
      <c r="I104" s="7">
        <v>0</v>
      </c>
      <c r="J104" s="7">
        <v>0</v>
      </c>
      <c r="K104" s="22">
        <v>0</v>
      </c>
      <c r="L104" s="4"/>
      <c r="M104"/>
      <c r="N104"/>
      <c r="O104"/>
    </row>
    <row r="105" spans="1:15" ht="15" customHeight="1">
      <c r="A105" s="13" t="s">
        <v>21</v>
      </c>
      <c r="B105" s="60">
        <v>0</v>
      </c>
      <c r="C105" s="59">
        <v>0</v>
      </c>
      <c r="D105" s="59">
        <v>0</v>
      </c>
      <c r="E105" s="59">
        <v>0</v>
      </c>
      <c r="F105" s="64">
        <f t="shared" si="33"/>
        <v>0</v>
      </c>
      <c r="G105" s="69">
        <v>0</v>
      </c>
      <c r="H105" s="7">
        <v>0</v>
      </c>
      <c r="I105" s="7">
        <v>0</v>
      </c>
      <c r="J105" s="7">
        <v>0</v>
      </c>
      <c r="K105" s="22">
        <v>0</v>
      </c>
      <c r="L105" s="4"/>
      <c r="M105"/>
      <c r="N105"/>
      <c r="O105"/>
    </row>
    <row r="106" spans="1:15" ht="15" customHeight="1">
      <c r="A106" s="13" t="s">
        <v>22</v>
      </c>
      <c r="B106" s="60">
        <v>0</v>
      </c>
      <c r="C106" s="59">
        <v>0</v>
      </c>
      <c r="D106" s="59">
        <v>0</v>
      </c>
      <c r="E106" s="59">
        <v>0</v>
      </c>
      <c r="F106" s="64">
        <f t="shared" si="33"/>
        <v>0</v>
      </c>
      <c r="G106" s="69">
        <v>0</v>
      </c>
      <c r="H106" s="7">
        <v>0</v>
      </c>
      <c r="I106" s="7">
        <v>0</v>
      </c>
      <c r="J106" s="7">
        <v>0</v>
      </c>
      <c r="K106" s="22">
        <v>0</v>
      </c>
      <c r="L106" s="4"/>
      <c r="M106"/>
      <c r="N106"/>
      <c r="O106"/>
    </row>
    <row r="107" spans="1:15" ht="15" customHeight="1">
      <c r="A107" s="13" t="s">
        <v>23</v>
      </c>
      <c r="B107" s="60">
        <v>0</v>
      </c>
      <c r="C107" s="59">
        <v>0</v>
      </c>
      <c r="D107" s="59">
        <v>0</v>
      </c>
      <c r="E107" s="59">
        <v>0</v>
      </c>
      <c r="F107" s="64">
        <f t="shared" si="33"/>
        <v>0</v>
      </c>
      <c r="G107" s="69">
        <v>0</v>
      </c>
      <c r="H107" s="7">
        <v>0</v>
      </c>
      <c r="I107" s="7">
        <v>0</v>
      </c>
      <c r="J107" s="7">
        <v>0</v>
      </c>
      <c r="K107" s="22">
        <v>0</v>
      </c>
      <c r="L107" s="4"/>
      <c r="M107"/>
      <c r="N107"/>
      <c r="O107"/>
    </row>
    <row r="108" spans="1:15" ht="15" customHeight="1">
      <c r="A108" s="13" t="s">
        <v>24</v>
      </c>
      <c r="B108" s="60">
        <v>0</v>
      </c>
      <c r="C108" s="59">
        <v>0</v>
      </c>
      <c r="D108" s="59">
        <v>0</v>
      </c>
      <c r="E108" s="59">
        <v>0</v>
      </c>
      <c r="F108" s="64">
        <f t="shared" si="33"/>
        <v>0</v>
      </c>
      <c r="G108" s="69">
        <v>0</v>
      </c>
      <c r="H108" s="7">
        <v>0</v>
      </c>
      <c r="I108" s="7">
        <v>0</v>
      </c>
      <c r="J108" s="7">
        <v>0</v>
      </c>
      <c r="K108" s="22">
        <v>0</v>
      </c>
      <c r="L108" s="5"/>
      <c r="M108"/>
      <c r="N108"/>
      <c r="O108"/>
    </row>
    <row r="109" spans="1:15" ht="15" customHeight="1">
      <c r="A109" s="13" t="s">
        <v>25</v>
      </c>
      <c r="B109" s="60">
        <v>0</v>
      </c>
      <c r="C109" s="59">
        <v>0</v>
      </c>
      <c r="D109" s="59">
        <v>0</v>
      </c>
      <c r="E109" s="59">
        <v>0</v>
      </c>
      <c r="F109" s="64">
        <f t="shared" si="33"/>
        <v>0</v>
      </c>
      <c r="G109" s="69">
        <v>0</v>
      </c>
      <c r="H109" s="7">
        <v>0</v>
      </c>
      <c r="I109" s="7">
        <v>0</v>
      </c>
      <c r="J109" s="7">
        <v>0</v>
      </c>
      <c r="K109" s="22">
        <v>0</v>
      </c>
      <c r="L109" s="5"/>
      <c r="M109"/>
      <c r="N109"/>
      <c r="O109"/>
    </row>
    <row r="110" spans="1:15" ht="15" customHeight="1">
      <c r="A110" s="91" t="s">
        <v>26</v>
      </c>
      <c r="B110" s="8">
        <v>0</v>
      </c>
      <c r="C110" s="86">
        <v>0</v>
      </c>
      <c r="D110" s="86">
        <v>0</v>
      </c>
      <c r="E110" s="86">
        <v>0</v>
      </c>
      <c r="F110" s="87">
        <f t="shared" si="33"/>
        <v>0</v>
      </c>
      <c r="G110" s="89">
        <v>0</v>
      </c>
      <c r="H110" s="92">
        <v>0</v>
      </c>
      <c r="I110" s="92">
        <v>0</v>
      </c>
      <c r="J110" s="92">
        <v>0</v>
      </c>
      <c r="K110" s="90">
        <v>0</v>
      </c>
      <c r="L110" s="5"/>
      <c r="M110"/>
      <c r="N110"/>
      <c r="O110"/>
    </row>
    <row r="111" spans="1:15" ht="15" customHeight="1">
      <c r="A111" s="118" t="s">
        <v>30</v>
      </c>
      <c r="B111" s="122">
        <f>SUM(B112:B120)</f>
        <v>0</v>
      </c>
      <c r="C111" s="120">
        <f>SUM(C112:C120)</f>
        <v>0</v>
      </c>
      <c r="D111" s="120">
        <f>SUM(D112:D120)</f>
        <v>0</v>
      </c>
      <c r="E111" s="120">
        <f>SUM(E112:E120)</f>
        <v>0</v>
      </c>
      <c r="F111" s="121">
        <f t="shared" ref="F111" si="35">SUM(F112:F120)</f>
        <v>0</v>
      </c>
      <c r="G111" s="135">
        <f>SUM(G112:G120)</f>
        <v>0</v>
      </c>
      <c r="H111" s="120">
        <v>0</v>
      </c>
      <c r="I111" s="120">
        <v>0</v>
      </c>
      <c r="J111" s="120">
        <v>0</v>
      </c>
      <c r="K111" s="121">
        <v>0</v>
      </c>
      <c r="L111" s="4"/>
      <c r="M111"/>
      <c r="N111"/>
      <c r="O111"/>
    </row>
    <row r="112" spans="1:15" ht="15" customHeight="1">
      <c r="A112" s="13" t="s">
        <v>18</v>
      </c>
      <c r="B112" s="60">
        <v>0</v>
      </c>
      <c r="C112" s="59">
        <v>0</v>
      </c>
      <c r="D112" s="59">
        <v>0</v>
      </c>
      <c r="E112" s="59">
        <v>0</v>
      </c>
      <c r="F112" s="22">
        <f t="shared" ref="F112:F120" si="36">SUM(C112:E112)</f>
        <v>0</v>
      </c>
      <c r="G112" s="65">
        <v>0</v>
      </c>
      <c r="H112" s="7">
        <v>0</v>
      </c>
      <c r="I112" s="7">
        <v>0</v>
      </c>
      <c r="J112" s="7">
        <v>0</v>
      </c>
      <c r="K112" s="22">
        <v>0</v>
      </c>
      <c r="L112" s="4"/>
      <c r="M112"/>
      <c r="N112"/>
      <c r="O112"/>
    </row>
    <row r="113" spans="1:15" ht="15" customHeight="1">
      <c r="A113" s="13" t="s">
        <v>19</v>
      </c>
      <c r="B113" s="60">
        <v>0</v>
      </c>
      <c r="C113" s="59">
        <v>0</v>
      </c>
      <c r="D113" s="59">
        <v>0</v>
      </c>
      <c r="E113" s="59">
        <v>0</v>
      </c>
      <c r="F113" s="22">
        <f t="shared" si="36"/>
        <v>0</v>
      </c>
      <c r="G113" s="65">
        <v>0</v>
      </c>
      <c r="H113" s="7">
        <v>0</v>
      </c>
      <c r="I113" s="7">
        <v>0</v>
      </c>
      <c r="J113" s="7">
        <v>0</v>
      </c>
      <c r="K113" s="22">
        <v>0</v>
      </c>
      <c r="L113" s="4"/>
      <c r="M113"/>
      <c r="N113"/>
      <c r="O113"/>
    </row>
    <row r="114" spans="1:15" ht="15" customHeight="1">
      <c r="A114" s="13" t="s">
        <v>20</v>
      </c>
      <c r="B114" s="60">
        <v>0</v>
      </c>
      <c r="C114" s="59">
        <v>0</v>
      </c>
      <c r="D114" s="59">
        <v>0</v>
      </c>
      <c r="E114" s="59">
        <v>0</v>
      </c>
      <c r="F114" s="22">
        <f t="shared" si="36"/>
        <v>0</v>
      </c>
      <c r="G114" s="65">
        <v>0</v>
      </c>
      <c r="H114" s="7">
        <v>0</v>
      </c>
      <c r="I114" s="7">
        <v>0</v>
      </c>
      <c r="J114" s="7">
        <v>0</v>
      </c>
      <c r="K114" s="22">
        <v>0</v>
      </c>
      <c r="L114" s="4"/>
      <c r="M114"/>
      <c r="N114"/>
      <c r="O114"/>
    </row>
    <row r="115" spans="1:15" ht="15" customHeight="1">
      <c r="A115" s="13" t="s">
        <v>21</v>
      </c>
      <c r="B115" s="60">
        <v>0</v>
      </c>
      <c r="C115" s="59">
        <v>0</v>
      </c>
      <c r="D115" s="59">
        <v>0</v>
      </c>
      <c r="E115" s="59">
        <v>0</v>
      </c>
      <c r="F115" s="22">
        <f t="shared" si="36"/>
        <v>0</v>
      </c>
      <c r="G115" s="65">
        <v>0</v>
      </c>
      <c r="H115" s="7">
        <v>0</v>
      </c>
      <c r="I115" s="7">
        <v>0</v>
      </c>
      <c r="J115" s="7">
        <v>0</v>
      </c>
      <c r="K115" s="22">
        <v>0</v>
      </c>
      <c r="L115" s="4"/>
      <c r="M115"/>
      <c r="N115"/>
      <c r="O115"/>
    </row>
    <row r="116" spans="1:15" ht="15" customHeight="1">
      <c r="A116" s="13" t="s">
        <v>22</v>
      </c>
      <c r="B116" s="60">
        <v>0</v>
      </c>
      <c r="C116" s="59">
        <v>0</v>
      </c>
      <c r="D116" s="59">
        <v>0</v>
      </c>
      <c r="E116" s="59">
        <v>0</v>
      </c>
      <c r="F116" s="22">
        <f t="shared" si="36"/>
        <v>0</v>
      </c>
      <c r="G116" s="65">
        <v>0</v>
      </c>
      <c r="H116" s="7">
        <v>0</v>
      </c>
      <c r="I116" s="7">
        <v>0</v>
      </c>
      <c r="J116" s="7">
        <v>0</v>
      </c>
      <c r="K116" s="22">
        <v>0</v>
      </c>
      <c r="L116" s="4"/>
      <c r="M116"/>
      <c r="N116"/>
      <c r="O116"/>
    </row>
    <row r="117" spans="1:15" ht="15" customHeight="1">
      <c r="A117" s="13" t="s">
        <v>23</v>
      </c>
      <c r="B117" s="60">
        <v>0</v>
      </c>
      <c r="C117" s="59">
        <v>0</v>
      </c>
      <c r="D117" s="59">
        <v>0</v>
      </c>
      <c r="E117" s="59">
        <v>0</v>
      </c>
      <c r="F117" s="22">
        <f t="shared" si="36"/>
        <v>0</v>
      </c>
      <c r="G117" s="65">
        <v>0</v>
      </c>
      <c r="H117" s="7">
        <v>0</v>
      </c>
      <c r="I117" s="7">
        <v>0</v>
      </c>
      <c r="J117" s="7">
        <v>0</v>
      </c>
      <c r="K117" s="22">
        <v>0</v>
      </c>
      <c r="L117" s="4"/>
      <c r="M117"/>
      <c r="N117"/>
      <c r="O117"/>
    </row>
    <row r="118" spans="1:15" ht="15" customHeight="1">
      <c r="A118" s="13" t="s">
        <v>24</v>
      </c>
      <c r="B118" s="60">
        <v>0</v>
      </c>
      <c r="C118" s="59">
        <v>0</v>
      </c>
      <c r="D118" s="59">
        <v>0</v>
      </c>
      <c r="E118" s="59">
        <v>0</v>
      </c>
      <c r="F118" s="22">
        <f t="shared" si="36"/>
        <v>0</v>
      </c>
      <c r="G118" s="65">
        <v>0</v>
      </c>
      <c r="H118" s="7">
        <v>0</v>
      </c>
      <c r="I118" s="7">
        <v>0</v>
      </c>
      <c r="J118" s="7">
        <v>0</v>
      </c>
      <c r="K118" s="22">
        <v>0</v>
      </c>
      <c r="L118" s="4"/>
      <c r="M118"/>
      <c r="N118"/>
      <c r="O118"/>
    </row>
    <row r="119" spans="1:15" ht="15" customHeight="1">
      <c r="A119" s="13" t="s">
        <v>25</v>
      </c>
      <c r="B119" s="60">
        <v>0</v>
      </c>
      <c r="C119" s="59">
        <v>0</v>
      </c>
      <c r="D119" s="59">
        <v>0</v>
      </c>
      <c r="E119" s="59">
        <v>0</v>
      </c>
      <c r="F119" s="22">
        <f t="shared" si="36"/>
        <v>0</v>
      </c>
      <c r="G119" s="65">
        <v>0</v>
      </c>
      <c r="H119" s="7">
        <v>0</v>
      </c>
      <c r="I119" s="7">
        <v>0</v>
      </c>
      <c r="J119" s="7">
        <v>0</v>
      </c>
      <c r="K119" s="22">
        <v>0</v>
      </c>
      <c r="L119" s="4"/>
      <c r="M119"/>
      <c r="N119"/>
      <c r="O119"/>
    </row>
    <row r="120" spans="1:15" ht="15" customHeight="1">
      <c r="A120" s="91" t="s">
        <v>26</v>
      </c>
      <c r="B120" s="61">
        <v>0</v>
      </c>
      <c r="C120" s="62">
        <v>0</v>
      </c>
      <c r="D120" s="62">
        <v>0</v>
      </c>
      <c r="E120" s="62">
        <v>0</v>
      </c>
      <c r="F120" s="22">
        <f t="shared" si="36"/>
        <v>0</v>
      </c>
      <c r="G120" s="66">
        <v>0</v>
      </c>
      <c r="H120" s="7">
        <v>0</v>
      </c>
      <c r="I120" s="7">
        <v>0</v>
      </c>
      <c r="J120" s="7">
        <v>0</v>
      </c>
      <c r="K120" s="22">
        <v>0</v>
      </c>
      <c r="L120" s="4"/>
      <c r="M120"/>
      <c r="N120"/>
      <c r="O120"/>
    </row>
    <row r="121" spans="1:15" ht="15" customHeight="1">
      <c r="A121" s="129" t="s">
        <v>31</v>
      </c>
      <c r="B121" s="147">
        <f>SUM(B122:B130)</f>
        <v>0</v>
      </c>
      <c r="C121" s="120">
        <f>SUM(C122:C130)</f>
        <v>0</v>
      </c>
      <c r="D121" s="120">
        <f>SUM(D122:D130)</f>
        <v>0</v>
      </c>
      <c r="E121" s="120">
        <f>SUM(E122:E130)</f>
        <v>0</v>
      </c>
      <c r="F121" s="121">
        <f t="shared" ref="F121:K121" si="37">SUM(F122:F130)</f>
        <v>0</v>
      </c>
      <c r="G121" s="134">
        <f>SUM(G122:G130)</f>
        <v>0</v>
      </c>
      <c r="H121" s="120">
        <f t="shared" si="37"/>
        <v>0</v>
      </c>
      <c r="I121" s="120">
        <f t="shared" si="37"/>
        <v>0</v>
      </c>
      <c r="J121" s="120">
        <f t="shared" si="37"/>
        <v>0</v>
      </c>
      <c r="K121" s="121">
        <f t="shared" si="37"/>
        <v>0</v>
      </c>
      <c r="L121" s="4"/>
      <c r="M121"/>
      <c r="N121"/>
      <c r="O121"/>
    </row>
    <row r="122" spans="1:15" ht="15" customHeight="1">
      <c r="A122" s="13" t="s">
        <v>18</v>
      </c>
      <c r="B122" s="60">
        <v>0</v>
      </c>
      <c r="C122" s="59">
        <v>0</v>
      </c>
      <c r="D122" s="59">
        <v>0</v>
      </c>
      <c r="E122" s="59">
        <v>0</v>
      </c>
      <c r="F122" s="64">
        <f t="shared" ref="F122:F130" si="38">SUM(C122:E122)</f>
        <v>0</v>
      </c>
      <c r="G122" s="69">
        <v>0</v>
      </c>
      <c r="H122" s="7">
        <v>0</v>
      </c>
      <c r="I122" s="7">
        <v>0</v>
      </c>
      <c r="J122" s="7">
        <v>0</v>
      </c>
      <c r="K122" s="22">
        <v>0</v>
      </c>
      <c r="L122" s="4"/>
      <c r="M122"/>
      <c r="N122"/>
      <c r="O122"/>
    </row>
    <row r="123" spans="1:15" ht="15" customHeight="1">
      <c r="A123" s="13" t="s">
        <v>19</v>
      </c>
      <c r="B123" s="60">
        <v>0</v>
      </c>
      <c r="C123" s="59">
        <v>0</v>
      </c>
      <c r="D123" s="59">
        <v>0</v>
      </c>
      <c r="E123" s="59">
        <v>0</v>
      </c>
      <c r="F123" s="64">
        <f t="shared" si="38"/>
        <v>0</v>
      </c>
      <c r="G123" s="69">
        <v>0</v>
      </c>
      <c r="H123" s="7">
        <v>0</v>
      </c>
      <c r="I123" s="7">
        <v>0</v>
      </c>
      <c r="J123" s="7">
        <v>0</v>
      </c>
      <c r="K123" s="22">
        <v>0</v>
      </c>
      <c r="L123" s="4"/>
      <c r="M123"/>
      <c r="N123"/>
      <c r="O123"/>
    </row>
    <row r="124" spans="1:15" ht="15" customHeight="1">
      <c r="A124" s="13" t="s">
        <v>20</v>
      </c>
      <c r="B124" s="60">
        <v>0</v>
      </c>
      <c r="C124" s="59">
        <v>0</v>
      </c>
      <c r="D124" s="59">
        <v>0</v>
      </c>
      <c r="E124" s="59">
        <v>0</v>
      </c>
      <c r="F124" s="64">
        <f t="shared" si="38"/>
        <v>0</v>
      </c>
      <c r="G124" s="69">
        <v>0</v>
      </c>
      <c r="H124" s="7">
        <v>0</v>
      </c>
      <c r="I124" s="7">
        <v>0</v>
      </c>
      <c r="J124" s="7">
        <v>0</v>
      </c>
      <c r="K124" s="22">
        <v>0</v>
      </c>
      <c r="L124" s="4"/>
      <c r="M124"/>
      <c r="N124"/>
      <c r="O124"/>
    </row>
    <row r="125" spans="1:15" ht="15" customHeight="1">
      <c r="A125" s="13" t="s">
        <v>21</v>
      </c>
      <c r="B125" s="60">
        <v>0</v>
      </c>
      <c r="C125" s="59">
        <v>0</v>
      </c>
      <c r="D125" s="59">
        <v>0</v>
      </c>
      <c r="E125" s="59">
        <v>0</v>
      </c>
      <c r="F125" s="64">
        <f t="shared" si="38"/>
        <v>0</v>
      </c>
      <c r="G125" s="69">
        <v>0</v>
      </c>
      <c r="H125" s="7">
        <v>0</v>
      </c>
      <c r="I125" s="7">
        <v>0</v>
      </c>
      <c r="J125" s="7">
        <v>0</v>
      </c>
      <c r="K125" s="22">
        <v>0</v>
      </c>
      <c r="L125" s="4"/>
      <c r="M125"/>
      <c r="N125"/>
      <c r="O125"/>
    </row>
    <row r="126" spans="1:15" ht="15" customHeight="1">
      <c r="A126" s="13" t="s">
        <v>22</v>
      </c>
      <c r="B126" s="60">
        <v>0</v>
      </c>
      <c r="C126" s="59">
        <v>0</v>
      </c>
      <c r="D126" s="59">
        <v>0</v>
      </c>
      <c r="E126" s="59">
        <v>0</v>
      </c>
      <c r="F126" s="64">
        <f t="shared" si="38"/>
        <v>0</v>
      </c>
      <c r="G126" s="69">
        <v>0</v>
      </c>
      <c r="H126" s="7">
        <v>0</v>
      </c>
      <c r="I126" s="7">
        <v>0</v>
      </c>
      <c r="J126" s="7">
        <v>0</v>
      </c>
      <c r="K126" s="22">
        <v>0</v>
      </c>
      <c r="L126" s="4"/>
      <c r="M126"/>
      <c r="N126"/>
      <c r="O126"/>
    </row>
    <row r="127" spans="1:15" ht="15" customHeight="1">
      <c r="A127" s="13" t="s">
        <v>23</v>
      </c>
      <c r="B127" s="60">
        <v>0</v>
      </c>
      <c r="C127" s="59">
        <v>0</v>
      </c>
      <c r="D127" s="59">
        <v>0</v>
      </c>
      <c r="E127" s="59">
        <v>0</v>
      </c>
      <c r="F127" s="64">
        <f t="shared" si="38"/>
        <v>0</v>
      </c>
      <c r="G127" s="69">
        <v>0</v>
      </c>
      <c r="H127" s="7">
        <v>0</v>
      </c>
      <c r="I127" s="7">
        <v>0</v>
      </c>
      <c r="J127" s="7">
        <v>0</v>
      </c>
      <c r="K127" s="22">
        <v>0</v>
      </c>
      <c r="L127" s="4"/>
      <c r="M127"/>
      <c r="N127"/>
      <c r="O127"/>
    </row>
    <row r="128" spans="1:15" ht="15" customHeight="1">
      <c r="A128" s="13" t="s">
        <v>24</v>
      </c>
      <c r="B128" s="60">
        <v>0</v>
      </c>
      <c r="C128" s="59">
        <v>0</v>
      </c>
      <c r="D128" s="59">
        <v>0</v>
      </c>
      <c r="E128" s="59">
        <v>0</v>
      </c>
      <c r="F128" s="64">
        <f t="shared" si="38"/>
        <v>0</v>
      </c>
      <c r="G128" s="69">
        <v>0</v>
      </c>
      <c r="H128" s="7">
        <v>0</v>
      </c>
      <c r="I128" s="7">
        <v>0</v>
      </c>
      <c r="J128" s="7">
        <v>0</v>
      </c>
      <c r="K128" s="22">
        <v>0</v>
      </c>
      <c r="L128" s="5"/>
      <c r="M128"/>
      <c r="N128"/>
      <c r="O128"/>
    </row>
    <row r="129" spans="1:15" ht="15" customHeight="1">
      <c r="A129" s="13" t="s">
        <v>25</v>
      </c>
      <c r="B129" s="60">
        <v>0</v>
      </c>
      <c r="C129" s="59">
        <v>0</v>
      </c>
      <c r="D129" s="59">
        <v>0</v>
      </c>
      <c r="E129" s="59">
        <v>0</v>
      </c>
      <c r="F129" s="64">
        <f t="shared" si="38"/>
        <v>0</v>
      </c>
      <c r="G129" s="69">
        <v>0</v>
      </c>
      <c r="H129" s="7">
        <v>0</v>
      </c>
      <c r="I129" s="7">
        <v>0</v>
      </c>
      <c r="J129" s="7">
        <v>0</v>
      </c>
      <c r="K129" s="22">
        <v>0</v>
      </c>
      <c r="L129" s="5"/>
      <c r="M129"/>
      <c r="N129"/>
      <c r="O129"/>
    </row>
    <row r="130" spans="1:15" ht="15" customHeight="1">
      <c r="A130" s="91" t="s">
        <v>26</v>
      </c>
      <c r="B130" s="8">
        <v>0</v>
      </c>
      <c r="C130" s="86">
        <v>0</v>
      </c>
      <c r="D130" s="86">
        <v>0</v>
      </c>
      <c r="E130" s="86">
        <v>0</v>
      </c>
      <c r="F130" s="87">
        <f t="shared" si="38"/>
        <v>0</v>
      </c>
      <c r="G130" s="89">
        <v>0</v>
      </c>
      <c r="H130" s="92">
        <v>0</v>
      </c>
      <c r="I130" s="92">
        <v>0</v>
      </c>
      <c r="J130" s="92">
        <v>0</v>
      </c>
      <c r="K130" s="90">
        <v>0</v>
      </c>
      <c r="L130" s="5"/>
      <c r="M130"/>
      <c r="N130"/>
      <c r="O130"/>
    </row>
    <row r="131" spans="1:15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</row>
  </sheetData>
  <mergeCells count="6">
    <mergeCell ref="A1:N2"/>
    <mergeCell ref="B5:F5"/>
    <mergeCell ref="G5:N5"/>
    <mergeCell ref="B69:F69"/>
    <mergeCell ref="G69:K69"/>
    <mergeCell ref="C3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/>
  <dimension ref="A1:O131"/>
  <sheetViews>
    <sheetView zoomScaleNormal="100" workbookViewId="0">
      <selection activeCell="A4" sqref="A4"/>
    </sheetView>
  </sheetViews>
  <sheetFormatPr defaultColWidth="9.140625" defaultRowHeight="15"/>
  <cols>
    <col min="1" max="1" width="26.140625" bestFit="1" customWidth="1"/>
    <col min="2" max="2" width="7.7109375" style="1" customWidth="1"/>
    <col min="3" max="3" width="14.7109375" style="3" customWidth="1"/>
    <col min="4" max="4" width="12.7109375" style="3" bestFit="1" customWidth="1"/>
    <col min="5" max="5" width="11.140625" style="3" bestFit="1" customWidth="1"/>
    <col min="6" max="6" width="14.7109375" style="3" customWidth="1"/>
    <col min="7" max="7" width="9.7109375" style="1" bestFit="1" customWidth="1"/>
    <col min="8" max="8" width="12.7109375" style="3" customWidth="1"/>
    <col min="9" max="9" width="9.7109375" style="3" bestFit="1" customWidth="1"/>
    <col min="10" max="10" width="11.7109375" style="3" customWidth="1"/>
    <col min="11" max="11" width="9.42578125" style="3" bestFit="1" customWidth="1"/>
    <col min="12" max="12" width="12.7109375" style="1" customWidth="1"/>
    <col min="13" max="13" width="9.7109375" style="3" bestFit="1" customWidth="1"/>
    <col min="14" max="14" width="12.7109375" style="3" customWidth="1"/>
    <col min="15" max="15" width="12.7109375" style="3" bestFit="1" customWidth="1"/>
    <col min="16" max="16" width="12.42578125" bestFit="1" customWidth="1"/>
    <col min="17" max="17" width="9.85546875" customWidth="1"/>
    <col min="18" max="18" width="12.7109375" bestFit="1" customWidth="1"/>
    <col min="19" max="19" width="10" customWidth="1"/>
    <col min="20" max="20" width="9.85546875" bestFit="1" customWidth="1"/>
    <col min="21" max="21" width="10.140625" customWidth="1"/>
    <col min="22" max="22" width="10.140625" bestFit="1" customWidth="1"/>
    <col min="23" max="23" width="10.140625" customWidth="1"/>
    <col min="24" max="24" width="11.7109375" bestFit="1" customWidth="1"/>
  </cols>
  <sheetData>
    <row r="1" spans="1:15" ht="15" customHeight="1" thickTop="1">
      <c r="A1" s="105" t="s">
        <v>54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5" ht="15" customHeight="1" thickBot="1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</row>
    <row r="3" spans="1:15" ht="15" customHeight="1" thickTop="1">
      <c r="C3" s="116" t="s">
        <v>55</v>
      </c>
      <c r="D3" s="117"/>
      <c r="E3" s="117"/>
      <c r="F3" s="117"/>
      <c r="G3" s="117"/>
      <c r="H3" s="117"/>
      <c r="I3" s="117"/>
      <c r="J3" s="117"/>
      <c r="K3" s="117"/>
      <c r="L3" s="117"/>
      <c r="O3"/>
    </row>
    <row r="4" spans="1:15" ht="15" customHeight="1">
      <c r="A4" s="99"/>
      <c r="B4" s="2"/>
      <c r="G4" s="2"/>
      <c r="L4" s="2"/>
      <c r="O4"/>
    </row>
    <row r="5" spans="1:15" ht="15" customHeight="1">
      <c r="B5" s="111" t="s">
        <v>56</v>
      </c>
      <c r="C5" s="111"/>
      <c r="D5" s="111"/>
      <c r="E5" s="111"/>
      <c r="F5" s="111"/>
      <c r="G5" s="112" t="s">
        <v>57</v>
      </c>
      <c r="H5" s="113"/>
      <c r="I5" s="113"/>
      <c r="J5" s="113"/>
      <c r="K5" s="113"/>
      <c r="L5" s="113"/>
      <c r="M5" s="113"/>
      <c r="N5" s="113"/>
      <c r="O5" s="4"/>
    </row>
    <row r="6" spans="1:15" ht="30">
      <c r="A6" s="136"/>
      <c r="B6" s="137" t="s">
        <v>4</v>
      </c>
      <c r="C6" s="138" t="s">
        <v>5</v>
      </c>
      <c r="D6" s="139" t="s">
        <v>6</v>
      </c>
      <c r="E6" s="140" t="s">
        <v>7</v>
      </c>
      <c r="F6" s="141" t="s">
        <v>8</v>
      </c>
      <c r="G6" s="142" t="s">
        <v>9</v>
      </c>
      <c r="H6" s="143" t="s">
        <v>10</v>
      </c>
      <c r="I6" s="137" t="s">
        <v>11</v>
      </c>
      <c r="J6" s="144" t="s">
        <v>12</v>
      </c>
      <c r="K6" s="137" t="s">
        <v>13</v>
      </c>
      <c r="L6" s="143" t="s">
        <v>14</v>
      </c>
      <c r="M6" s="137" t="s">
        <v>15</v>
      </c>
      <c r="N6" s="145" t="s">
        <v>16</v>
      </c>
      <c r="O6" s="4"/>
    </row>
    <row r="7" spans="1:15" ht="15" customHeight="1">
      <c r="A7" s="146" t="s">
        <v>17</v>
      </c>
      <c r="B7" s="147">
        <f>SUM(B8:B16)</f>
        <v>548</v>
      </c>
      <c r="C7" s="148">
        <f>SUM(C8:C16)</f>
        <v>967849.01</v>
      </c>
      <c r="D7" s="148">
        <f>SUM(D8:D16)</f>
        <v>165945.48000000001</v>
      </c>
      <c r="E7" s="148">
        <f>SUM(E8:E16)</f>
        <v>47068.68</v>
      </c>
      <c r="F7" s="149">
        <f t="shared" ref="F7" si="0">SUM(F8:F16)</f>
        <v>1180863.17</v>
      </c>
      <c r="G7" s="150">
        <f t="shared" ref="G7:L7" si="1">SUM(G8:G16)</f>
        <v>35</v>
      </c>
      <c r="H7" s="151">
        <f t="shared" si="1"/>
        <v>46283.81</v>
      </c>
      <c r="I7" s="152">
        <f t="shared" si="1"/>
        <v>8</v>
      </c>
      <c r="J7" s="153">
        <f t="shared" si="1"/>
        <v>2043.44</v>
      </c>
      <c r="K7" s="154">
        <f t="shared" si="1"/>
        <v>1</v>
      </c>
      <c r="L7" s="155">
        <f t="shared" si="1"/>
        <v>-500</v>
      </c>
      <c r="M7" s="156">
        <f t="shared" ref="M7:N7" si="2">SUM(M8:M16)</f>
        <v>43</v>
      </c>
      <c r="N7" s="157">
        <f t="shared" si="2"/>
        <v>48327.25</v>
      </c>
      <c r="O7" s="4"/>
    </row>
    <row r="8" spans="1:15" ht="15" customHeight="1">
      <c r="A8" s="13" t="s">
        <v>18</v>
      </c>
      <c r="B8" s="6">
        <v>365</v>
      </c>
      <c r="C8" s="7">
        <v>810383.9</v>
      </c>
      <c r="D8" s="7">
        <v>128296.72</v>
      </c>
      <c r="E8" s="7">
        <v>41325.47</v>
      </c>
      <c r="F8" s="22">
        <f t="shared" ref="F8:F16" si="3">SUM(C8:E8)</f>
        <v>980006.09</v>
      </c>
      <c r="G8" s="25">
        <v>33</v>
      </c>
      <c r="H8" s="32">
        <v>43833.13</v>
      </c>
      <c r="I8" s="41">
        <v>2</v>
      </c>
      <c r="J8" s="35">
        <v>794.46</v>
      </c>
      <c r="K8" s="45">
        <v>1</v>
      </c>
      <c r="L8" s="38">
        <v>-500</v>
      </c>
      <c r="M8" s="49">
        <f>+G8+I8</f>
        <v>35</v>
      </c>
      <c r="N8" s="30">
        <f t="shared" ref="N8:N16" si="4">+H8+J8</f>
        <v>44627.59</v>
      </c>
      <c r="O8" s="4"/>
    </row>
    <row r="9" spans="1:15" ht="15" customHeight="1">
      <c r="A9" s="13" t="s">
        <v>19</v>
      </c>
      <c r="B9" s="6">
        <v>183</v>
      </c>
      <c r="C9" s="7">
        <v>157465.10999999999</v>
      </c>
      <c r="D9" s="7">
        <v>37648.76</v>
      </c>
      <c r="E9" s="7">
        <v>5743.21</v>
      </c>
      <c r="F9" s="22">
        <f t="shared" si="3"/>
        <v>200857.08</v>
      </c>
      <c r="G9" s="25">
        <v>2</v>
      </c>
      <c r="H9" s="32">
        <v>2450.6799999999998</v>
      </c>
      <c r="I9" s="41">
        <v>6</v>
      </c>
      <c r="J9" s="35">
        <v>1248.98</v>
      </c>
      <c r="K9" s="45">
        <v>0</v>
      </c>
      <c r="L9" s="38">
        <v>0</v>
      </c>
      <c r="M9" s="49">
        <f t="shared" ref="M9:M16" si="5">+G9+I9</f>
        <v>8</v>
      </c>
      <c r="N9" s="30">
        <f t="shared" si="4"/>
        <v>3699.66</v>
      </c>
      <c r="O9" s="4"/>
    </row>
    <row r="10" spans="1:15" ht="15" customHeight="1">
      <c r="A10" s="13" t="s">
        <v>20</v>
      </c>
      <c r="B10" s="6">
        <v>0</v>
      </c>
      <c r="C10" s="7">
        <v>0</v>
      </c>
      <c r="D10" s="7">
        <v>0</v>
      </c>
      <c r="E10" s="7">
        <v>0</v>
      </c>
      <c r="F10" s="22">
        <f t="shared" si="3"/>
        <v>0</v>
      </c>
      <c r="G10" s="25">
        <v>0</v>
      </c>
      <c r="H10" s="32">
        <v>0</v>
      </c>
      <c r="I10" s="41">
        <v>0</v>
      </c>
      <c r="J10" s="35">
        <v>0</v>
      </c>
      <c r="K10" s="45">
        <v>0</v>
      </c>
      <c r="L10" s="38">
        <v>0</v>
      </c>
      <c r="M10" s="49">
        <f t="shared" si="5"/>
        <v>0</v>
      </c>
      <c r="N10" s="30">
        <f t="shared" si="4"/>
        <v>0</v>
      </c>
      <c r="O10" s="4"/>
    </row>
    <row r="11" spans="1:15" ht="15" customHeight="1">
      <c r="A11" s="13" t="s">
        <v>21</v>
      </c>
      <c r="B11" s="6">
        <v>0</v>
      </c>
      <c r="C11" s="7">
        <v>0</v>
      </c>
      <c r="D11" s="7">
        <v>0</v>
      </c>
      <c r="E11" s="7">
        <v>0</v>
      </c>
      <c r="F11" s="22">
        <f t="shared" si="3"/>
        <v>0</v>
      </c>
      <c r="G11" s="25">
        <v>0</v>
      </c>
      <c r="H11" s="32">
        <v>0</v>
      </c>
      <c r="I11" s="41">
        <v>0</v>
      </c>
      <c r="J11" s="35">
        <v>0</v>
      </c>
      <c r="K11" s="45">
        <v>0</v>
      </c>
      <c r="L11" s="38">
        <v>0</v>
      </c>
      <c r="M11" s="49">
        <f t="shared" si="5"/>
        <v>0</v>
      </c>
      <c r="N11" s="30">
        <f t="shared" si="4"/>
        <v>0</v>
      </c>
      <c r="O11" s="4"/>
    </row>
    <row r="12" spans="1:15" ht="15" customHeight="1">
      <c r="A12" s="13" t="s">
        <v>22</v>
      </c>
      <c r="B12" s="6">
        <v>0</v>
      </c>
      <c r="C12" s="7">
        <v>0</v>
      </c>
      <c r="D12" s="7">
        <v>0</v>
      </c>
      <c r="E12" s="7">
        <v>0</v>
      </c>
      <c r="F12" s="22">
        <f t="shared" si="3"/>
        <v>0</v>
      </c>
      <c r="G12" s="25">
        <v>0</v>
      </c>
      <c r="H12" s="32">
        <v>0</v>
      </c>
      <c r="I12" s="41">
        <v>0</v>
      </c>
      <c r="J12" s="35">
        <v>0</v>
      </c>
      <c r="K12" s="45">
        <v>0</v>
      </c>
      <c r="L12" s="38">
        <v>0</v>
      </c>
      <c r="M12" s="49">
        <f t="shared" si="5"/>
        <v>0</v>
      </c>
      <c r="N12" s="30">
        <f t="shared" si="4"/>
        <v>0</v>
      </c>
      <c r="O12" s="4"/>
    </row>
    <row r="13" spans="1:15" ht="15" customHeight="1">
      <c r="A13" s="13" t="s">
        <v>23</v>
      </c>
      <c r="B13" s="6">
        <v>0</v>
      </c>
      <c r="C13" s="7">
        <v>0</v>
      </c>
      <c r="D13" s="7">
        <v>0</v>
      </c>
      <c r="E13" s="7">
        <v>0</v>
      </c>
      <c r="F13" s="22">
        <f t="shared" si="3"/>
        <v>0</v>
      </c>
      <c r="G13" s="25">
        <v>0</v>
      </c>
      <c r="H13" s="32">
        <v>0</v>
      </c>
      <c r="I13" s="41">
        <v>0</v>
      </c>
      <c r="J13" s="35">
        <v>0</v>
      </c>
      <c r="K13" s="45">
        <v>0</v>
      </c>
      <c r="L13" s="38">
        <v>0</v>
      </c>
      <c r="M13" s="49">
        <f t="shared" si="5"/>
        <v>0</v>
      </c>
      <c r="N13" s="30">
        <f t="shared" si="4"/>
        <v>0</v>
      </c>
      <c r="O13" s="4"/>
    </row>
    <row r="14" spans="1:15" ht="15" customHeight="1">
      <c r="A14" s="13" t="s">
        <v>24</v>
      </c>
      <c r="B14" s="6">
        <v>0</v>
      </c>
      <c r="C14" s="7">
        <v>0</v>
      </c>
      <c r="D14" s="7">
        <v>0</v>
      </c>
      <c r="E14" s="7">
        <v>0</v>
      </c>
      <c r="F14" s="22">
        <f t="shared" si="3"/>
        <v>0</v>
      </c>
      <c r="G14" s="25">
        <v>0</v>
      </c>
      <c r="H14" s="32">
        <v>0</v>
      </c>
      <c r="I14" s="41">
        <v>0</v>
      </c>
      <c r="J14" s="35">
        <v>0</v>
      </c>
      <c r="K14" s="45">
        <v>0</v>
      </c>
      <c r="L14" s="38">
        <v>0</v>
      </c>
      <c r="M14" s="49">
        <f t="shared" si="5"/>
        <v>0</v>
      </c>
      <c r="N14" s="30">
        <f t="shared" si="4"/>
        <v>0</v>
      </c>
      <c r="O14" s="4"/>
    </row>
    <row r="15" spans="1:15" ht="15" customHeight="1">
      <c r="A15" s="13" t="s">
        <v>25</v>
      </c>
      <c r="B15" s="6">
        <v>0</v>
      </c>
      <c r="C15" s="7">
        <v>0</v>
      </c>
      <c r="D15" s="7">
        <v>0</v>
      </c>
      <c r="E15" s="7">
        <v>0</v>
      </c>
      <c r="F15" s="22">
        <f t="shared" si="3"/>
        <v>0</v>
      </c>
      <c r="G15" s="25">
        <v>0</v>
      </c>
      <c r="H15" s="32">
        <v>0</v>
      </c>
      <c r="I15" s="41">
        <v>0</v>
      </c>
      <c r="J15" s="35">
        <v>0</v>
      </c>
      <c r="K15" s="45">
        <v>0</v>
      </c>
      <c r="L15" s="38">
        <v>0</v>
      </c>
      <c r="M15" s="49">
        <f t="shared" si="5"/>
        <v>0</v>
      </c>
      <c r="N15" s="30">
        <f t="shared" si="4"/>
        <v>0</v>
      </c>
      <c r="O15" s="4"/>
    </row>
    <row r="16" spans="1:15" ht="15" customHeight="1">
      <c r="A16" s="13" t="s">
        <v>26</v>
      </c>
      <c r="B16" s="14">
        <v>0</v>
      </c>
      <c r="C16" s="15">
        <v>0</v>
      </c>
      <c r="D16" s="15">
        <v>0</v>
      </c>
      <c r="E16" s="15">
        <v>0</v>
      </c>
      <c r="F16" s="22">
        <f t="shared" si="3"/>
        <v>0</v>
      </c>
      <c r="G16" s="26">
        <v>0</v>
      </c>
      <c r="H16" s="33">
        <v>0</v>
      </c>
      <c r="I16" s="42">
        <v>0</v>
      </c>
      <c r="J16" s="36">
        <v>0</v>
      </c>
      <c r="K16" s="46">
        <v>0</v>
      </c>
      <c r="L16" s="39">
        <v>0</v>
      </c>
      <c r="M16" s="49">
        <f t="shared" si="5"/>
        <v>0</v>
      </c>
      <c r="N16" s="30">
        <f t="shared" si="4"/>
        <v>0</v>
      </c>
      <c r="O16" s="4"/>
    </row>
    <row r="17" spans="1:15" ht="15" customHeight="1">
      <c r="A17" s="118" t="s">
        <v>27</v>
      </c>
      <c r="B17" s="119">
        <f>SUM(B18:B26)</f>
        <v>502</v>
      </c>
      <c r="C17" s="120">
        <f>SUM(C18:C26)</f>
        <v>635586.89999999991</v>
      </c>
      <c r="D17" s="120">
        <f>SUM(D18:D26)</f>
        <v>100724.88</v>
      </c>
      <c r="E17" s="120">
        <f>SUM(E18:E26)</f>
        <v>28337.190000000002</v>
      </c>
      <c r="F17" s="121">
        <f t="shared" ref="F17" si="6">SUM(F18:F26)</f>
        <v>764648.97</v>
      </c>
      <c r="G17" s="158">
        <f t="shared" ref="G17:L17" si="7">SUM(G18:G26)</f>
        <v>31</v>
      </c>
      <c r="H17" s="159">
        <f t="shared" si="7"/>
        <v>74191.87</v>
      </c>
      <c r="I17" s="152">
        <f t="shared" si="7"/>
        <v>0</v>
      </c>
      <c r="J17" s="153">
        <f t="shared" si="7"/>
        <v>0</v>
      </c>
      <c r="K17" s="154">
        <f t="shared" si="7"/>
        <v>0</v>
      </c>
      <c r="L17" s="155">
        <f t="shared" si="7"/>
        <v>0</v>
      </c>
      <c r="M17" s="156">
        <f t="shared" ref="M17:N17" si="8">SUM(M18:M26)</f>
        <v>31</v>
      </c>
      <c r="N17" s="157">
        <f t="shared" si="8"/>
        <v>74191.87</v>
      </c>
      <c r="O17" s="4"/>
    </row>
    <row r="18" spans="1:15" ht="15" customHeight="1">
      <c r="A18" s="13" t="s">
        <v>18</v>
      </c>
      <c r="B18" s="6">
        <v>250</v>
      </c>
      <c r="C18" s="7">
        <v>427624.1</v>
      </c>
      <c r="D18" s="7">
        <v>47084.18</v>
      </c>
      <c r="E18" s="7">
        <v>20878.740000000002</v>
      </c>
      <c r="F18" s="22">
        <f t="shared" ref="F18:F26" si="9">SUM(C18:E18)</f>
        <v>495587.01999999996</v>
      </c>
      <c r="G18" s="25">
        <v>28</v>
      </c>
      <c r="H18" s="32">
        <v>67890.12</v>
      </c>
      <c r="I18" s="41">
        <v>0</v>
      </c>
      <c r="J18" s="35">
        <v>0</v>
      </c>
      <c r="K18" s="45">
        <v>0</v>
      </c>
      <c r="L18" s="38">
        <v>0</v>
      </c>
      <c r="M18" s="49">
        <f>+G18+I18</f>
        <v>28</v>
      </c>
      <c r="N18" s="30">
        <f>+H18+J18</f>
        <v>67890.12</v>
      </c>
      <c r="O18" s="4"/>
    </row>
    <row r="19" spans="1:15" ht="15" customHeight="1">
      <c r="A19" s="13" t="s">
        <v>19</v>
      </c>
      <c r="B19" s="6">
        <v>252</v>
      </c>
      <c r="C19" s="7">
        <v>207962.8</v>
      </c>
      <c r="D19" s="7">
        <v>53640.7</v>
      </c>
      <c r="E19" s="7">
        <v>7458.45</v>
      </c>
      <c r="F19" s="22">
        <f t="shared" si="9"/>
        <v>269061.95</v>
      </c>
      <c r="G19" s="25">
        <v>3</v>
      </c>
      <c r="H19" s="32">
        <v>6301.75</v>
      </c>
      <c r="I19" s="41">
        <v>0</v>
      </c>
      <c r="J19" s="35">
        <v>0</v>
      </c>
      <c r="K19" s="45">
        <v>0</v>
      </c>
      <c r="L19" s="38">
        <v>0</v>
      </c>
      <c r="M19" s="49">
        <f t="shared" ref="M19:N26" si="10">+G19+I19</f>
        <v>3</v>
      </c>
      <c r="N19" s="30">
        <f t="shared" si="10"/>
        <v>6301.75</v>
      </c>
      <c r="O19" s="4"/>
    </row>
    <row r="20" spans="1:15" ht="15" customHeight="1">
      <c r="A20" s="13" t="s">
        <v>20</v>
      </c>
      <c r="B20" s="6">
        <v>0</v>
      </c>
      <c r="C20" s="7">
        <v>0</v>
      </c>
      <c r="D20" s="7">
        <v>0</v>
      </c>
      <c r="E20" s="7">
        <v>0</v>
      </c>
      <c r="F20" s="22">
        <f t="shared" si="9"/>
        <v>0</v>
      </c>
      <c r="G20" s="25">
        <v>0</v>
      </c>
      <c r="H20" s="32">
        <v>0</v>
      </c>
      <c r="I20" s="41">
        <v>0</v>
      </c>
      <c r="J20" s="35">
        <v>0</v>
      </c>
      <c r="K20" s="45">
        <v>0</v>
      </c>
      <c r="L20" s="38">
        <v>0</v>
      </c>
      <c r="M20" s="49">
        <f t="shared" si="10"/>
        <v>0</v>
      </c>
      <c r="N20" s="30">
        <f t="shared" si="10"/>
        <v>0</v>
      </c>
      <c r="O20" s="4"/>
    </row>
    <row r="21" spans="1:15" ht="15" customHeight="1">
      <c r="A21" s="13" t="s">
        <v>21</v>
      </c>
      <c r="B21" s="6">
        <v>0</v>
      </c>
      <c r="C21" s="7">
        <v>0</v>
      </c>
      <c r="D21" s="7">
        <v>0</v>
      </c>
      <c r="E21" s="7">
        <v>0</v>
      </c>
      <c r="F21" s="22">
        <f t="shared" si="9"/>
        <v>0</v>
      </c>
      <c r="G21" s="25">
        <v>0</v>
      </c>
      <c r="H21" s="32">
        <v>0</v>
      </c>
      <c r="I21" s="41">
        <v>0</v>
      </c>
      <c r="J21" s="35">
        <v>0</v>
      </c>
      <c r="K21" s="45">
        <v>0</v>
      </c>
      <c r="L21" s="38">
        <v>0</v>
      </c>
      <c r="M21" s="49">
        <f t="shared" si="10"/>
        <v>0</v>
      </c>
      <c r="N21" s="30">
        <f t="shared" si="10"/>
        <v>0</v>
      </c>
      <c r="O21" s="4"/>
    </row>
    <row r="22" spans="1:15" ht="15" customHeight="1">
      <c r="A22" s="13" t="s">
        <v>22</v>
      </c>
      <c r="B22" s="6">
        <v>0</v>
      </c>
      <c r="C22" s="7">
        <v>0</v>
      </c>
      <c r="D22" s="7">
        <v>0</v>
      </c>
      <c r="E22" s="7">
        <v>0</v>
      </c>
      <c r="F22" s="22">
        <f t="shared" si="9"/>
        <v>0</v>
      </c>
      <c r="G22" s="25">
        <v>0</v>
      </c>
      <c r="H22" s="32">
        <v>0</v>
      </c>
      <c r="I22" s="41">
        <v>0</v>
      </c>
      <c r="J22" s="35">
        <v>0</v>
      </c>
      <c r="K22" s="45">
        <v>0</v>
      </c>
      <c r="L22" s="38">
        <v>0</v>
      </c>
      <c r="M22" s="49">
        <f t="shared" si="10"/>
        <v>0</v>
      </c>
      <c r="N22" s="30">
        <f t="shared" si="10"/>
        <v>0</v>
      </c>
      <c r="O22" s="4"/>
    </row>
    <row r="23" spans="1:15" ht="15" customHeight="1">
      <c r="A23" s="13" t="s">
        <v>23</v>
      </c>
      <c r="B23" s="6">
        <v>0</v>
      </c>
      <c r="C23" s="7">
        <v>0</v>
      </c>
      <c r="D23" s="7">
        <v>0</v>
      </c>
      <c r="E23" s="7">
        <v>0</v>
      </c>
      <c r="F23" s="22">
        <f t="shared" si="9"/>
        <v>0</v>
      </c>
      <c r="G23" s="25">
        <v>0</v>
      </c>
      <c r="H23" s="32">
        <v>0</v>
      </c>
      <c r="I23" s="41">
        <v>0</v>
      </c>
      <c r="J23" s="35">
        <v>0</v>
      </c>
      <c r="K23" s="45">
        <v>0</v>
      </c>
      <c r="L23" s="38">
        <v>0</v>
      </c>
      <c r="M23" s="49">
        <f t="shared" si="10"/>
        <v>0</v>
      </c>
      <c r="N23" s="30">
        <f t="shared" si="10"/>
        <v>0</v>
      </c>
      <c r="O23" s="4"/>
    </row>
    <row r="24" spans="1:15" ht="15" customHeight="1">
      <c r="A24" s="13" t="s">
        <v>24</v>
      </c>
      <c r="B24" s="6">
        <v>0</v>
      </c>
      <c r="C24" s="7">
        <v>0</v>
      </c>
      <c r="D24" s="7">
        <v>0</v>
      </c>
      <c r="E24" s="7">
        <v>0</v>
      </c>
      <c r="F24" s="22">
        <f t="shared" si="9"/>
        <v>0</v>
      </c>
      <c r="G24" s="25">
        <v>0</v>
      </c>
      <c r="H24" s="32">
        <v>0</v>
      </c>
      <c r="I24" s="41">
        <v>0</v>
      </c>
      <c r="J24" s="35">
        <v>0</v>
      </c>
      <c r="K24" s="45">
        <v>0</v>
      </c>
      <c r="L24" s="38">
        <v>0</v>
      </c>
      <c r="M24" s="49">
        <f t="shared" si="10"/>
        <v>0</v>
      </c>
      <c r="N24" s="30">
        <f t="shared" si="10"/>
        <v>0</v>
      </c>
      <c r="O24" s="4"/>
    </row>
    <row r="25" spans="1:15" ht="15" customHeight="1">
      <c r="A25" s="13" t="s">
        <v>25</v>
      </c>
      <c r="B25" s="6">
        <v>0</v>
      </c>
      <c r="C25" s="7">
        <v>0</v>
      </c>
      <c r="D25" s="7">
        <v>0</v>
      </c>
      <c r="E25" s="7">
        <v>0</v>
      </c>
      <c r="F25" s="22">
        <f t="shared" si="9"/>
        <v>0</v>
      </c>
      <c r="G25" s="25">
        <v>0</v>
      </c>
      <c r="H25" s="32">
        <v>0</v>
      </c>
      <c r="I25" s="41">
        <v>0</v>
      </c>
      <c r="J25" s="35">
        <v>0</v>
      </c>
      <c r="K25" s="45">
        <v>0</v>
      </c>
      <c r="L25" s="38">
        <v>0</v>
      </c>
      <c r="M25" s="49">
        <f t="shared" si="10"/>
        <v>0</v>
      </c>
      <c r="N25" s="30">
        <f t="shared" si="10"/>
        <v>0</v>
      </c>
      <c r="O25" s="4"/>
    </row>
    <row r="26" spans="1:15" ht="15" customHeight="1">
      <c r="A26" s="13" t="s">
        <v>26</v>
      </c>
      <c r="B26" s="14">
        <v>0</v>
      </c>
      <c r="C26" s="15">
        <v>0</v>
      </c>
      <c r="D26" s="15">
        <v>0</v>
      </c>
      <c r="E26" s="15">
        <v>0</v>
      </c>
      <c r="F26" s="22">
        <f t="shared" si="9"/>
        <v>0</v>
      </c>
      <c r="G26" s="26">
        <v>0</v>
      </c>
      <c r="H26" s="33">
        <v>0</v>
      </c>
      <c r="I26" s="42">
        <v>0</v>
      </c>
      <c r="J26" s="36">
        <v>0</v>
      </c>
      <c r="K26" s="46">
        <v>0</v>
      </c>
      <c r="L26" s="39">
        <v>0</v>
      </c>
      <c r="M26" s="49">
        <f t="shared" si="10"/>
        <v>0</v>
      </c>
      <c r="N26" s="30">
        <f t="shared" si="10"/>
        <v>0</v>
      </c>
      <c r="O26" s="4"/>
    </row>
    <row r="27" spans="1:15" ht="15" customHeight="1">
      <c r="A27" s="118" t="s">
        <v>28</v>
      </c>
      <c r="B27" s="122">
        <f>SUM(B28:B36)</f>
        <v>8785</v>
      </c>
      <c r="C27" s="123">
        <f>SUM(C28:C36)</f>
        <v>9326180.5</v>
      </c>
      <c r="D27" s="123">
        <f>SUM(D28:D36)</f>
        <v>1985957.1500000001</v>
      </c>
      <c r="E27" s="123">
        <f>SUM(E28:E36)</f>
        <v>650547.56999999995</v>
      </c>
      <c r="F27" s="124">
        <f t="shared" ref="F27" si="11">SUM(F28:F36)</f>
        <v>11962685.219999999</v>
      </c>
      <c r="G27" s="125">
        <f t="shared" ref="G27:L27" si="12">SUM(G28:G36)</f>
        <v>167</v>
      </c>
      <c r="H27" s="151">
        <f t="shared" si="12"/>
        <v>126768.7</v>
      </c>
      <c r="I27" s="126">
        <f t="shared" si="12"/>
        <v>12</v>
      </c>
      <c r="J27" s="153">
        <f t="shared" si="12"/>
        <v>640.94000000000005</v>
      </c>
      <c r="K27" s="127">
        <f t="shared" si="12"/>
        <v>2</v>
      </c>
      <c r="L27" s="155">
        <f t="shared" si="12"/>
        <v>-16684.7</v>
      </c>
      <c r="M27" s="128">
        <f t="shared" ref="M27:N27" si="13">SUM(M28:M36)</f>
        <v>179</v>
      </c>
      <c r="N27" s="157">
        <f t="shared" si="13"/>
        <v>127409.64</v>
      </c>
      <c r="O27" s="4"/>
    </row>
    <row r="28" spans="1:15" ht="15" customHeight="1">
      <c r="A28" s="13" t="s">
        <v>18</v>
      </c>
      <c r="B28" s="6">
        <v>33</v>
      </c>
      <c r="C28" s="7">
        <v>9530.51</v>
      </c>
      <c r="D28" s="7">
        <v>0</v>
      </c>
      <c r="E28" s="7">
        <v>2560.6</v>
      </c>
      <c r="F28" s="22">
        <f t="shared" ref="F28:F36" si="14">SUM(C28:E28)</f>
        <v>12091.11</v>
      </c>
      <c r="G28" s="25">
        <v>0</v>
      </c>
      <c r="H28" s="32">
        <v>0</v>
      </c>
      <c r="I28" s="41">
        <v>12</v>
      </c>
      <c r="J28" s="35">
        <v>640.94000000000005</v>
      </c>
      <c r="K28" s="45">
        <v>0</v>
      </c>
      <c r="L28" s="38">
        <v>0</v>
      </c>
      <c r="M28" s="49">
        <f t="shared" ref="M28:N66" si="15">+G28+I28</f>
        <v>12</v>
      </c>
      <c r="N28" s="101">
        <f>+H28+J28</f>
        <v>640.94000000000005</v>
      </c>
      <c r="O28" s="4"/>
    </row>
    <row r="29" spans="1:15" ht="15" customHeight="1">
      <c r="A29" s="13" t="s">
        <v>19</v>
      </c>
      <c r="B29" s="6">
        <v>5</v>
      </c>
      <c r="C29" s="7">
        <v>7370.18</v>
      </c>
      <c r="D29" s="7">
        <v>0</v>
      </c>
      <c r="E29" s="7">
        <v>274.35000000000002</v>
      </c>
      <c r="F29" s="22">
        <f t="shared" si="14"/>
        <v>7644.5300000000007</v>
      </c>
      <c r="G29" s="25">
        <v>0</v>
      </c>
      <c r="H29" s="32">
        <v>0</v>
      </c>
      <c r="I29" s="41">
        <v>0</v>
      </c>
      <c r="J29" s="35">
        <v>0</v>
      </c>
      <c r="K29" s="45">
        <v>0</v>
      </c>
      <c r="L29" s="38">
        <v>0</v>
      </c>
      <c r="M29" s="49">
        <f t="shared" si="15"/>
        <v>0</v>
      </c>
      <c r="N29" s="30">
        <f t="shared" si="15"/>
        <v>0</v>
      </c>
      <c r="O29" s="4"/>
    </row>
    <row r="30" spans="1:15" ht="15" customHeight="1">
      <c r="A30" s="13" t="s">
        <v>20</v>
      </c>
      <c r="B30" s="6">
        <v>2</v>
      </c>
      <c r="C30" s="7">
        <v>1009.8</v>
      </c>
      <c r="D30" s="7">
        <v>914.22</v>
      </c>
      <c r="E30" s="7">
        <v>30</v>
      </c>
      <c r="F30" s="22">
        <f t="shared" si="14"/>
        <v>1954.02</v>
      </c>
      <c r="G30" s="25">
        <v>0</v>
      </c>
      <c r="H30" s="32">
        <v>0</v>
      </c>
      <c r="I30" s="41">
        <v>0</v>
      </c>
      <c r="J30" s="35">
        <v>0</v>
      </c>
      <c r="K30" s="45">
        <v>0</v>
      </c>
      <c r="L30" s="38">
        <v>0</v>
      </c>
      <c r="M30" s="49">
        <f t="shared" si="15"/>
        <v>0</v>
      </c>
      <c r="N30" s="30">
        <f t="shared" si="15"/>
        <v>0</v>
      </c>
      <c r="O30" s="4"/>
    </row>
    <row r="31" spans="1:15" ht="15" customHeight="1">
      <c r="A31" s="13" t="s">
        <v>21</v>
      </c>
      <c r="B31" s="6">
        <v>0</v>
      </c>
      <c r="C31" s="7">
        <v>0</v>
      </c>
      <c r="D31" s="7">
        <v>0</v>
      </c>
      <c r="E31" s="7">
        <v>0</v>
      </c>
      <c r="F31" s="22">
        <f t="shared" si="14"/>
        <v>0</v>
      </c>
      <c r="G31" s="25">
        <v>0</v>
      </c>
      <c r="H31" s="32">
        <v>0</v>
      </c>
      <c r="I31" s="41">
        <v>0</v>
      </c>
      <c r="J31" s="35">
        <v>0</v>
      </c>
      <c r="K31" s="45">
        <v>0</v>
      </c>
      <c r="L31" s="38">
        <v>0</v>
      </c>
      <c r="M31" s="49">
        <f t="shared" si="15"/>
        <v>0</v>
      </c>
      <c r="N31" s="30">
        <f t="shared" si="15"/>
        <v>0</v>
      </c>
      <c r="O31" s="4"/>
    </row>
    <row r="32" spans="1:15" ht="15" customHeight="1">
      <c r="A32" s="13" t="s">
        <v>22</v>
      </c>
      <c r="B32" s="6">
        <v>4</v>
      </c>
      <c r="C32" s="7">
        <v>2414.66</v>
      </c>
      <c r="D32" s="7">
        <v>4050.29</v>
      </c>
      <c r="E32" s="7">
        <v>457.25</v>
      </c>
      <c r="F32" s="22">
        <f t="shared" si="14"/>
        <v>6922.2</v>
      </c>
      <c r="G32" s="25">
        <v>0</v>
      </c>
      <c r="H32" s="32">
        <v>0</v>
      </c>
      <c r="I32" s="41">
        <v>0</v>
      </c>
      <c r="J32" s="35">
        <v>0</v>
      </c>
      <c r="K32" s="45">
        <v>0</v>
      </c>
      <c r="L32" s="38">
        <v>0</v>
      </c>
      <c r="M32" s="49">
        <f t="shared" si="15"/>
        <v>0</v>
      </c>
      <c r="N32" s="30">
        <f t="shared" si="15"/>
        <v>0</v>
      </c>
      <c r="O32" s="4"/>
    </row>
    <row r="33" spans="1:15" ht="15" customHeight="1">
      <c r="A33" s="13" t="s">
        <v>23</v>
      </c>
      <c r="B33" s="6">
        <v>0</v>
      </c>
      <c r="C33" s="7">
        <v>0</v>
      </c>
      <c r="D33" s="7">
        <v>0</v>
      </c>
      <c r="E33" s="7">
        <v>0</v>
      </c>
      <c r="F33" s="22">
        <f t="shared" si="14"/>
        <v>0</v>
      </c>
      <c r="G33" s="25">
        <v>0</v>
      </c>
      <c r="H33" s="32">
        <v>0</v>
      </c>
      <c r="I33" s="41">
        <v>0</v>
      </c>
      <c r="J33" s="35">
        <v>0</v>
      </c>
      <c r="K33" s="45">
        <v>0</v>
      </c>
      <c r="L33" s="38">
        <v>0</v>
      </c>
      <c r="M33" s="49">
        <f t="shared" si="15"/>
        <v>0</v>
      </c>
      <c r="N33" s="30">
        <f t="shared" si="15"/>
        <v>0</v>
      </c>
      <c r="O33" s="4"/>
    </row>
    <row r="34" spans="1:15" ht="15" customHeight="1">
      <c r="A34" s="13" t="s">
        <v>24</v>
      </c>
      <c r="B34" s="6">
        <v>7740</v>
      </c>
      <c r="C34" s="7">
        <v>8292321.5999999996</v>
      </c>
      <c r="D34" s="7">
        <v>1573480.36</v>
      </c>
      <c r="E34" s="7">
        <v>570569.19999999995</v>
      </c>
      <c r="F34" s="22">
        <f t="shared" si="14"/>
        <v>10436371.159999998</v>
      </c>
      <c r="G34" s="29">
        <v>151</v>
      </c>
      <c r="H34" s="32">
        <v>121214.76</v>
      </c>
      <c r="I34" s="41">
        <v>0</v>
      </c>
      <c r="J34" s="35">
        <v>0</v>
      </c>
      <c r="K34" s="45">
        <v>2</v>
      </c>
      <c r="L34" s="38">
        <v>-16684.7</v>
      </c>
      <c r="M34" s="49">
        <f t="shared" si="15"/>
        <v>151</v>
      </c>
      <c r="N34" s="30">
        <f t="shared" si="15"/>
        <v>121214.76</v>
      </c>
      <c r="O34" s="4"/>
    </row>
    <row r="35" spans="1:15" ht="15" customHeight="1">
      <c r="A35" s="13" t="s">
        <v>25</v>
      </c>
      <c r="B35" s="6">
        <v>1000</v>
      </c>
      <c r="C35" s="7">
        <v>1013533.75</v>
      </c>
      <c r="D35" s="7">
        <v>407229.07</v>
      </c>
      <c r="E35" s="7">
        <v>76656.17</v>
      </c>
      <c r="F35" s="22">
        <f t="shared" si="14"/>
        <v>1497418.99</v>
      </c>
      <c r="G35" s="25">
        <v>16</v>
      </c>
      <c r="H35" s="32">
        <v>5553.94</v>
      </c>
      <c r="I35" s="41">
        <v>0</v>
      </c>
      <c r="J35" s="35">
        <v>0</v>
      </c>
      <c r="K35" s="45">
        <v>0</v>
      </c>
      <c r="L35" s="38">
        <v>0</v>
      </c>
      <c r="M35" s="49">
        <f t="shared" si="15"/>
        <v>16</v>
      </c>
      <c r="N35" s="30">
        <f t="shared" si="15"/>
        <v>5553.94</v>
      </c>
      <c r="O35" s="4"/>
    </row>
    <row r="36" spans="1:15" ht="15" customHeight="1">
      <c r="A36" s="13" t="s">
        <v>26</v>
      </c>
      <c r="B36" s="14">
        <v>1</v>
      </c>
      <c r="C36" s="15">
        <v>0</v>
      </c>
      <c r="D36" s="15">
        <v>283.20999999999998</v>
      </c>
      <c r="E36" s="15">
        <v>0</v>
      </c>
      <c r="F36" s="22">
        <f t="shared" si="14"/>
        <v>283.20999999999998</v>
      </c>
      <c r="G36" s="26">
        <v>0</v>
      </c>
      <c r="H36" s="33">
        <v>0</v>
      </c>
      <c r="I36" s="42">
        <v>0</v>
      </c>
      <c r="J36" s="36">
        <v>0</v>
      </c>
      <c r="K36" s="46">
        <v>0</v>
      </c>
      <c r="L36" s="39">
        <v>0</v>
      </c>
      <c r="M36" s="49">
        <f t="shared" si="15"/>
        <v>0</v>
      </c>
      <c r="N36" s="30">
        <f t="shared" si="15"/>
        <v>0</v>
      </c>
      <c r="O36" s="4"/>
    </row>
    <row r="37" spans="1:15" ht="15" customHeight="1">
      <c r="A37" s="129" t="s">
        <v>29</v>
      </c>
      <c r="B37" s="119">
        <f>SUM(B38:B46)</f>
        <v>64</v>
      </c>
      <c r="C37" s="120">
        <f>SUM(C38:C46)</f>
        <v>1178726.97</v>
      </c>
      <c r="D37" s="120">
        <f>SUM(D38:D46)</f>
        <v>208167.19</v>
      </c>
      <c r="E37" s="120">
        <f>SUM(E38:E46)</f>
        <v>34670.400000000001</v>
      </c>
      <c r="F37" s="124">
        <f t="shared" ref="F37" si="16">SUM(F38:F46)</f>
        <v>1421564.56</v>
      </c>
      <c r="G37" s="150">
        <f t="shared" ref="G37:L37" si="17">SUM(G38:G46)</f>
        <v>3</v>
      </c>
      <c r="H37" s="151">
        <f t="shared" si="17"/>
        <v>25729.48</v>
      </c>
      <c r="I37" s="152">
        <f t="shared" si="17"/>
        <v>8</v>
      </c>
      <c r="J37" s="153">
        <f t="shared" si="17"/>
        <v>9408.7899999999991</v>
      </c>
      <c r="K37" s="154">
        <f t="shared" si="17"/>
        <v>0</v>
      </c>
      <c r="L37" s="155">
        <f t="shared" si="17"/>
        <v>0</v>
      </c>
      <c r="M37" s="156">
        <f t="shared" ref="M37:N37" si="18">SUM(M38:M46)</f>
        <v>11</v>
      </c>
      <c r="N37" s="157">
        <f t="shared" si="18"/>
        <v>35138.270000000004</v>
      </c>
      <c r="O37" s="4"/>
    </row>
    <row r="38" spans="1:15" ht="15" customHeight="1">
      <c r="A38" s="13" t="s">
        <v>18</v>
      </c>
      <c r="B38" s="9">
        <v>57</v>
      </c>
      <c r="C38" s="10">
        <v>1084117.28</v>
      </c>
      <c r="D38" s="10">
        <v>185427</v>
      </c>
      <c r="E38" s="10">
        <v>32584.3</v>
      </c>
      <c r="F38" s="22">
        <f t="shared" ref="F38:F46" si="19">SUM(C38:E38)</f>
        <v>1302128.58</v>
      </c>
      <c r="G38" s="29">
        <v>3</v>
      </c>
      <c r="H38" s="32">
        <v>25729.48</v>
      </c>
      <c r="I38" s="41">
        <v>4</v>
      </c>
      <c r="J38" s="35">
        <v>7530.57</v>
      </c>
      <c r="K38" s="45">
        <v>0</v>
      </c>
      <c r="L38" s="38">
        <v>0</v>
      </c>
      <c r="M38" s="49">
        <f t="shared" si="15"/>
        <v>7</v>
      </c>
      <c r="N38" s="30">
        <f t="shared" si="15"/>
        <v>33260.050000000003</v>
      </c>
      <c r="O38" s="4"/>
    </row>
    <row r="39" spans="1:15" ht="15" customHeight="1">
      <c r="A39" s="13" t="s">
        <v>19</v>
      </c>
      <c r="B39" s="9">
        <v>7</v>
      </c>
      <c r="C39" s="10">
        <v>94609.69</v>
      </c>
      <c r="D39" s="10">
        <v>22740.19</v>
      </c>
      <c r="E39" s="10">
        <v>2086.1</v>
      </c>
      <c r="F39" s="22">
        <f t="shared" si="19"/>
        <v>119435.98000000001</v>
      </c>
      <c r="G39" s="29">
        <v>0</v>
      </c>
      <c r="H39" s="32">
        <v>0</v>
      </c>
      <c r="I39" s="41">
        <v>4</v>
      </c>
      <c r="J39" s="35">
        <v>1878.22</v>
      </c>
      <c r="K39" s="45">
        <v>0</v>
      </c>
      <c r="L39" s="38">
        <v>0</v>
      </c>
      <c r="M39" s="49">
        <f t="shared" si="15"/>
        <v>4</v>
      </c>
      <c r="N39" s="30">
        <f t="shared" si="15"/>
        <v>1878.22</v>
      </c>
      <c r="O39" s="4"/>
    </row>
    <row r="40" spans="1:15" ht="15" customHeight="1">
      <c r="A40" s="13" t="s">
        <v>20</v>
      </c>
      <c r="B40" s="9">
        <v>0</v>
      </c>
      <c r="C40" s="10">
        <v>0</v>
      </c>
      <c r="D40" s="10">
        <v>0</v>
      </c>
      <c r="E40" s="10">
        <v>0</v>
      </c>
      <c r="F40" s="22">
        <f t="shared" si="19"/>
        <v>0</v>
      </c>
      <c r="G40" s="29">
        <v>0</v>
      </c>
      <c r="H40" s="32">
        <v>0</v>
      </c>
      <c r="I40" s="41">
        <v>0</v>
      </c>
      <c r="J40" s="35">
        <v>0</v>
      </c>
      <c r="K40" s="45">
        <v>0</v>
      </c>
      <c r="L40" s="38">
        <v>0</v>
      </c>
      <c r="M40" s="49">
        <f t="shared" si="15"/>
        <v>0</v>
      </c>
      <c r="N40" s="30">
        <f t="shared" si="15"/>
        <v>0</v>
      </c>
      <c r="O40" s="4"/>
    </row>
    <row r="41" spans="1:15" ht="15" customHeight="1">
      <c r="A41" s="13" t="s">
        <v>21</v>
      </c>
      <c r="B41" s="9">
        <v>0</v>
      </c>
      <c r="C41" s="10">
        <v>0</v>
      </c>
      <c r="D41" s="10">
        <v>0</v>
      </c>
      <c r="E41" s="10">
        <v>0</v>
      </c>
      <c r="F41" s="22">
        <f t="shared" si="19"/>
        <v>0</v>
      </c>
      <c r="G41" s="29">
        <v>0</v>
      </c>
      <c r="H41" s="32">
        <v>0</v>
      </c>
      <c r="I41" s="41">
        <v>0</v>
      </c>
      <c r="J41" s="35">
        <v>0</v>
      </c>
      <c r="K41" s="45">
        <v>0</v>
      </c>
      <c r="L41" s="38">
        <v>0</v>
      </c>
      <c r="M41" s="49">
        <f t="shared" si="15"/>
        <v>0</v>
      </c>
      <c r="N41" s="30">
        <f t="shared" si="15"/>
        <v>0</v>
      </c>
      <c r="O41" s="4"/>
    </row>
    <row r="42" spans="1:15" ht="15" customHeight="1">
      <c r="A42" s="13" t="s">
        <v>22</v>
      </c>
      <c r="B42" s="9">
        <v>0</v>
      </c>
      <c r="C42" s="10">
        <v>0</v>
      </c>
      <c r="D42" s="10">
        <v>0</v>
      </c>
      <c r="E42" s="10">
        <v>0</v>
      </c>
      <c r="F42" s="22">
        <f t="shared" si="19"/>
        <v>0</v>
      </c>
      <c r="G42" s="29">
        <v>0</v>
      </c>
      <c r="H42" s="32">
        <v>0</v>
      </c>
      <c r="I42" s="41">
        <v>0</v>
      </c>
      <c r="J42" s="35">
        <v>0</v>
      </c>
      <c r="K42" s="45">
        <v>0</v>
      </c>
      <c r="L42" s="38">
        <v>0</v>
      </c>
      <c r="M42" s="49">
        <f t="shared" si="15"/>
        <v>0</v>
      </c>
      <c r="N42" s="30">
        <f t="shared" si="15"/>
        <v>0</v>
      </c>
      <c r="O42" s="4"/>
    </row>
    <row r="43" spans="1:15" ht="15" customHeight="1">
      <c r="A43" s="13" t="s">
        <v>23</v>
      </c>
      <c r="B43" s="9">
        <v>0</v>
      </c>
      <c r="C43" s="10">
        <v>0</v>
      </c>
      <c r="D43" s="10">
        <v>0</v>
      </c>
      <c r="E43" s="10">
        <v>0</v>
      </c>
      <c r="F43" s="22">
        <f t="shared" si="19"/>
        <v>0</v>
      </c>
      <c r="G43" s="29">
        <v>0</v>
      </c>
      <c r="H43" s="32">
        <v>0</v>
      </c>
      <c r="I43" s="41">
        <v>0</v>
      </c>
      <c r="J43" s="35">
        <v>0</v>
      </c>
      <c r="K43" s="45">
        <v>0</v>
      </c>
      <c r="L43" s="38">
        <v>0</v>
      </c>
      <c r="M43" s="49">
        <f t="shared" si="15"/>
        <v>0</v>
      </c>
      <c r="N43" s="30">
        <f t="shared" si="15"/>
        <v>0</v>
      </c>
      <c r="O43" s="4"/>
    </row>
    <row r="44" spans="1:15" ht="15" customHeight="1">
      <c r="A44" s="13" t="s">
        <v>24</v>
      </c>
      <c r="B44" s="9">
        <v>0</v>
      </c>
      <c r="C44" s="10">
        <v>0</v>
      </c>
      <c r="D44" s="10">
        <v>0</v>
      </c>
      <c r="E44" s="10">
        <v>0</v>
      </c>
      <c r="F44" s="22">
        <f t="shared" si="19"/>
        <v>0</v>
      </c>
      <c r="G44" s="29">
        <v>0</v>
      </c>
      <c r="H44" s="32">
        <v>0</v>
      </c>
      <c r="I44" s="41">
        <v>0</v>
      </c>
      <c r="J44" s="35">
        <v>0</v>
      </c>
      <c r="K44" s="45">
        <v>0</v>
      </c>
      <c r="L44" s="38">
        <v>0</v>
      </c>
      <c r="M44" s="49">
        <f t="shared" si="15"/>
        <v>0</v>
      </c>
      <c r="N44" s="30">
        <f t="shared" si="15"/>
        <v>0</v>
      </c>
      <c r="O44" s="4"/>
    </row>
    <row r="45" spans="1:15" ht="15" customHeight="1">
      <c r="A45" s="13" t="s">
        <v>25</v>
      </c>
      <c r="B45" s="9">
        <v>0</v>
      </c>
      <c r="C45" s="10">
        <v>0</v>
      </c>
      <c r="D45" s="10">
        <v>0</v>
      </c>
      <c r="E45" s="10">
        <v>0</v>
      </c>
      <c r="F45" s="22">
        <f t="shared" si="19"/>
        <v>0</v>
      </c>
      <c r="G45" s="29">
        <v>0</v>
      </c>
      <c r="H45" s="32">
        <v>0</v>
      </c>
      <c r="I45" s="41">
        <v>0</v>
      </c>
      <c r="J45" s="35">
        <v>0</v>
      </c>
      <c r="K45" s="45">
        <v>0</v>
      </c>
      <c r="L45" s="38">
        <v>0</v>
      </c>
      <c r="M45" s="49">
        <f t="shared" si="15"/>
        <v>0</v>
      </c>
      <c r="N45" s="30">
        <f t="shared" si="15"/>
        <v>0</v>
      </c>
      <c r="O45" s="4"/>
    </row>
    <row r="46" spans="1:15" ht="15" customHeight="1">
      <c r="A46" s="91" t="s">
        <v>26</v>
      </c>
      <c r="B46" s="11">
        <v>0</v>
      </c>
      <c r="C46" s="12">
        <v>0</v>
      </c>
      <c r="D46" s="12">
        <v>0</v>
      </c>
      <c r="E46" s="12">
        <v>0</v>
      </c>
      <c r="F46" s="90">
        <f t="shared" si="19"/>
        <v>0</v>
      </c>
      <c r="G46" s="52">
        <v>0</v>
      </c>
      <c r="H46" s="53">
        <v>0</v>
      </c>
      <c r="I46" s="54">
        <v>0</v>
      </c>
      <c r="J46" s="55">
        <v>0</v>
      </c>
      <c r="K46" s="56">
        <v>0</v>
      </c>
      <c r="L46" s="57">
        <v>0</v>
      </c>
      <c r="M46" s="49">
        <f t="shared" si="15"/>
        <v>0</v>
      </c>
      <c r="N46" s="30">
        <f t="shared" si="15"/>
        <v>0</v>
      </c>
      <c r="O46" s="4"/>
    </row>
    <row r="47" spans="1:15" ht="15" customHeight="1">
      <c r="A47" s="118" t="s">
        <v>30</v>
      </c>
      <c r="B47" s="122">
        <f>SUM(B48:B56)</f>
        <v>75</v>
      </c>
      <c r="C47" s="123">
        <f>SUM(C48:C56)</f>
        <v>453653.52</v>
      </c>
      <c r="D47" s="123">
        <f>SUM(D48:D56)</f>
        <v>119193.15</v>
      </c>
      <c r="E47" s="123">
        <f>SUM(E48:E56)</f>
        <v>8520.6</v>
      </c>
      <c r="F47" s="124">
        <f t="shared" ref="F47" si="20">SUM(F48:F56)</f>
        <v>581367.27</v>
      </c>
      <c r="G47" s="125">
        <f t="shared" ref="G47:L47" si="21">SUM(G48:G56)</f>
        <v>6</v>
      </c>
      <c r="H47" s="151">
        <f t="shared" si="21"/>
        <v>4363.83</v>
      </c>
      <c r="I47" s="126">
        <f t="shared" si="21"/>
        <v>4</v>
      </c>
      <c r="J47" s="153">
        <f t="shared" si="21"/>
        <v>2650</v>
      </c>
      <c r="K47" s="127">
        <f t="shared" si="21"/>
        <v>1</v>
      </c>
      <c r="L47" s="155">
        <f t="shared" si="21"/>
        <v>-100</v>
      </c>
      <c r="M47" s="128">
        <f t="shared" ref="M47:N47" si="22">SUM(M48:M56)</f>
        <v>10</v>
      </c>
      <c r="N47" s="157">
        <f t="shared" si="22"/>
        <v>7013.829999999999</v>
      </c>
      <c r="O47" s="4"/>
    </row>
    <row r="48" spans="1:15" ht="15" customHeight="1">
      <c r="A48" s="13" t="s">
        <v>18</v>
      </c>
      <c r="B48" s="6">
        <v>72</v>
      </c>
      <c r="C48" s="7">
        <v>442147.49</v>
      </c>
      <c r="D48" s="7">
        <v>118269.15</v>
      </c>
      <c r="E48" s="7">
        <v>8146.25</v>
      </c>
      <c r="F48" s="22">
        <f t="shared" ref="F48:F56" si="23">SUM(C48:E48)</f>
        <v>568562.89</v>
      </c>
      <c r="G48" s="25">
        <v>5</v>
      </c>
      <c r="H48" s="32">
        <v>4039.97</v>
      </c>
      <c r="I48" s="41">
        <v>4</v>
      </c>
      <c r="J48" s="35">
        <v>2650</v>
      </c>
      <c r="K48" s="45">
        <v>1</v>
      </c>
      <c r="L48" s="38">
        <v>-100</v>
      </c>
      <c r="M48" s="49">
        <f t="shared" si="15"/>
        <v>9</v>
      </c>
      <c r="N48" s="30">
        <f t="shared" si="15"/>
        <v>6689.9699999999993</v>
      </c>
      <c r="O48" s="4"/>
    </row>
    <row r="49" spans="1:15" ht="15" customHeight="1">
      <c r="A49" s="13" t="s">
        <v>19</v>
      </c>
      <c r="B49" s="6">
        <v>0</v>
      </c>
      <c r="C49" s="7">
        <v>0</v>
      </c>
      <c r="D49" s="7">
        <v>0</v>
      </c>
      <c r="E49" s="7">
        <v>0</v>
      </c>
      <c r="F49" s="22">
        <f t="shared" si="23"/>
        <v>0</v>
      </c>
      <c r="G49" s="25">
        <v>0</v>
      </c>
      <c r="H49" s="32">
        <v>0</v>
      </c>
      <c r="I49" s="41">
        <v>0</v>
      </c>
      <c r="J49" s="35">
        <v>0</v>
      </c>
      <c r="K49" s="45">
        <v>0</v>
      </c>
      <c r="L49" s="38">
        <v>0</v>
      </c>
      <c r="M49" s="49">
        <f t="shared" si="15"/>
        <v>0</v>
      </c>
      <c r="N49" s="30">
        <f t="shared" si="15"/>
        <v>0</v>
      </c>
      <c r="O49" s="4"/>
    </row>
    <row r="50" spans="1:15" ht="15" customHeight="1">
      <c r="A50" s="13" t="s">
        <v>20</v>
      </c>
      <c r="B50" s="6">
        <v>0</v>
      </c>
      <c r="C50" s="7">
        <v>0</v>
      </c>
      <c r="D50" s="7">
        <v>0</v>
      </c>
      <c r="E50" s="7">
        <v>0</v>
      </c>
      <c r="F50" s="22">
        <f t="shared" si="23"/>
        <v>0</v>
      </c>
      <c r="G50" s="25">
        <v>0</v>
      </c>
      <c r="H50" s="32">
        <v>0</v>
      </c>
      <c r="I50" s="41">
        <v>0</v>
      </c>
      <c r="J50" s="35">
        <v>0</v>
      </c>
      <c r="K50" s="45">
        <v>0</v>
      </c>
      <c r="L50" s="38">
        <v>0</v>
      </c>
      <c r="M50" s="49">
        <f t="shared" si="15"/>
        <v>0</v>
      </c>
      <c r="N50" s="30">
        <f t="shared" si="15"/>
        <v>0</v>
      </c>
      <c r="O50" s="4"/>
    </row>
    <row r="51" spans="1:15" ht="15" customHeight="1">
      <c r="A51" s="13" t="s">
        <v>21</v>
      </c>
      <c r="B51" s="6">
        <v>0</v>
      </c>
      <c r="C51" s="7">
        <v>0</v>
      </c>
      <c r="D51" s="7">
        <v>0</v>
      </c>
      <c r="E51" s="7">
        <v>0</v>
      </c>
      <c r="F51" s="22">
        <f t="shared" si="23"/>
        <v>0</v>
      </c>
      <c r="G51" s="25">
        <v>0</v>
      </c>
      <c r="H51" s="32">
        <v>0</v>
      </c>
      <c r="I51" s="41">
        <v>0</v>
      </c>
      <c r="J51" s="35">
        <v>0</v>
      </c>
      <c r="K51" s="45">
        <v>0</v>
      </c>
      <c r="L51" s="38">
        <v>0</v>
      </c>
      <c r="M51" s="49">
        <f t="shared" si="15"/>
        <v>0</v>
      </c>
      <c r="N51" s="30">
        <f t="shared" si="15"/>
        <v>0</v>
      </c>
      <c r="O51" s="4"/>
    </row>
    <row r="52" spans="1:15" ht="15" customHeight="1">
      <c r="A52" s="13" t="s">
        <v>22</v>
      </c>
      <c r="B52" s="6">
        <v>0</v>
      </c>
      <c r="C52" s="7">
        <v>0</v>
      </c>
      <c r="D52" s="7">
        <v>0</v>
      </c>
      <c r="E52" s="7">
        <v>0</v>
      </c>
      <c r="F52" s="22">
        <f t="shared" si="23"/>
        <v>0</v>
      </c>
      <c r="G52" s="25">
        <v>0</v>
      </c>
      <c r="H52" s="32">
        <v>0</v>
      </c>
      <c r="I52" s="41">
        <v>0</v>
      </c>
      <c r="J52" s="35">
        <v>0</v>
      </c>
      <c r="K52" s="45">
        <v>0</v>
      </c>
      <c r="L52" s="38">
        <v>0</v>
      </c>
      <c r="M52" s="49">
        <f t="shared" si="15"/>
        <v>0</v>
      </c>
      <c r="N52" s="30">
        <f t="shared" si="15"/>
        <v>0</v>
      </c>
      <c r="O52" s="4"/>
    </row>
    <row r="53" spans="1:15" ht="15" customHeight="1">
      <c r="A53" s="13" t="s">
        <v>23</v>
      </c>
      <c r="B53" s="6">
        <v>0</v>
      </c>
      <c r="C53" s="7">
        <v>0</v>
      </c>
      <c r="D53" s="7">
        <v>0</v>
      </c>
      <c r="E53" s="7">
        <v>0</v>
      </c>
      <c r="F53" s="22">
        <f t="shared" si="23"/>
        <v>0</v>
      </c>
      <c r="G53" s="25">
        <v>0</v>
      </c>
      <c r="H53" s="32">
        <v>0</v>
      </c>
      <c r="I53" s="41">
        <v>0</v>
      </c>
      <c r="J53" s="35">
        <v>0</v>
      </c>
      <c r="K53" s="45">
        <v>0</v>
      </c>
      <c r="L53" s="38">
        <v>0</v>
      </c>
      <c r="M53" s="49">
        <f t="shared" si="15"/>
        <v>0</v>
      </c>
      <c r="N53" s="30">
        <f t="shared" si="15"/>
        <v>0</v>
      </c>
      <c r="O53" s="4"/>
    </row>
    <row r="54" spans="1:15" ht="15" customHeight="1">
      <c r="A54" s="13" t="s">
        <v>24</v>
      </c>
      <c r="B54" s="6">
        <v>3</v>
      </c>
      <c r="C54" s="7">
        <v>11506.03</v>
      </c>
      <c r="D54" s="7">
        <v>924</v>
      </c>
      <c r="E54" s="7">
        <v>374.35</v>
      </c>
      <c r="F54" s="22">
        <f t="shared" si="23"/>
        <v>12804.380000000001</v>
      </c>
      <c r="G54" s="29">
        <v>1</v>
      </c>
      <c r="H54" s="32">
        <v>323.86</v>
      </c>
      <c r="I54" s="41">
        <v>0</v>
      </c>
      <c r="J54" s="35">
        <v>0</v>
      </c>
      <c r="K54" s="45">
        <v>0</v>
      </c>
      <c r="L54" s="38">
        <v>0</v>
      </c>
      <c r="M54" s="49">
        <f t="shared" si="15"/>
        <v>1</v>
      </c>
      <c r="N54" s="30">
        <f t="shared" si="15"/>
        <v>323.86</v>
      </c>
      <c r="O54" s="4"/>
    </row>
    <row r="55" spans="1:15" ht="15" customHeight="1">
      <c r="A55" s="13" t="s">
        <v>25</v>
      </c>
      <c r="B55" s="6">
        <v>0</v>
      </c>
      <c r="C55" s="7">
        <v>0</v>
      </c>
      <c r="D55" s="7">
        <v>0</v>
      </c>
      <c r="E55" s="7">
        <v>0</v>
      </c>
      <c r="F55" s="22">
        <f t="shared" si="23"/>
        <v>0</v>
      </c>
      <c r="G55" s="25">
        <v>0</v>
      </c>
      <c r="H55" s="32">
        <v>0</v>
      </c>
      <c r="I55" s="41">
        <v>0</v>
      </c>
      <c r="J55" s="35">
        <v>0</v>
      </c>
      <c r="K55" s="45">
        <v>0</v>
      </c>
      <c r="L55" s="38">
        <v>0</v>
      </c>
      <c r="M55" s="49">
        <f t="shared" si="15"/>
        <v>0</v>
      </c>
      <c r="N55" s="30">
        <f t="shared" si="15"/>
        <v>0</v>
      </c>
      <c r="O55" s="4"/>
    </row>
    <row r="56" spans="1:15" ht="15" customHeight="1">
      <c r="A56" s="13" t="s">
        <v>26</v>
      </c>
      <c r="B56" s="14">
        <v>0</v>
      </c>
      <c r="C56" s="15">
        <v>0</v>
      </c>
      <c r="D56" s="15">
        <v>0</v>
      </c>
      <c r="E56" s="15">
        <v>0</v>
      </c>
      <c r="F56" s="22">
        <f t="shared" si="23"/>
        <v>0</v>
      </c>
      <c r="G56" s="26">
        <v>0</v>
      </c>
      <c r="H56" s="33">
        <v>0</v>
      </c>
      <c r="I56" s="42">
        <v>0</v>
      </c>
      <c r="J56" s="36">
        <v>0</v>
      </c>
      <c r="K56" s="46">
        <v>0</v>
      </c>
      <c r="L56" s="39">
        <v>0</v>
      </c>
      <c r="M56" s="49">
        <f t="shared" si="15"/>
        <v>0</v>
      </c>
      <c r="N56" s="30">
        <f t="shared" si="15"/>
        <v>0</v>
      </c>
      <c r="O56" s="4"/>
    </row>
    <row r="57" spans="1:15" ht="15" customHeight="1">
      <c r="A57" s="129" t="s">
        <v>31</v>
      </c>
      <c r="B57" s="119">
        <f>SUM(B58:B66)</f>
        <v>92</v>
      </c>
      <c r="C57" s="120">
        <f>SUM(C58:C66)</f>
        <v>618666.55999999994</v>
      </c>
      <c r="D57" s="120">
        <f>SUM(D58:D66)</f>
        <v>127810.86</v>
      </c>
      <c r="E57" s="120">
        <f>SUM(E58:E66)</f>
        <v>10423.9</v>
      </c>
      <c r="F57" s="124">
        <f t="shared" ref="F57" si="24">SUM(F58:F66)</f>
        <v>756901.32</v>
      </c>
      <c r="G57" s="150">
        <f t="shared" ref="G57:L57" si="25">SUM(G58:G66)</f>
        <v>11</v>
      </c>
      <c r="H57" s="151">
        <f t="shared" si="25"/>
        <v>6672.94</v>
      </c>
      <c r="I57" s="152">
        <f t="shared" si="25"/>
        <v>0</v>
      </c>
      <c r="J57" s="153">
        <f t="shared" si="25"/>
        <v>0</v>
      </c>
      <c r="K57" s="154">
        <f t="shared" si="25"/>
        <v>6</v>
      </c>
      <c r="L57" s="155">
        <f t="shared" si="25"/>
        <v>-11061.08</v>
      </c>
      <c r="M57" s="156">
        <f t="shared" ref="M57:N57" si="26">SUM(M58:M66)</f>
        <v>11</v>
      </c>
      <c r="N57" s="157">
        <f t="shared" si="26"/>
        <v>6672.94</v>
      </c>
      <c r="O57" s="4"/>
    </row>
    <row r="58" spans="1:15" ht="15" customHeight="1">
      <c r="A58" s="13" t="s">
        <v>18</v>
      </c>
      <c r="B58" s="9">
        <v>90</v>
      </c>
      <c r="C58" s="10">
        <v>606846.57999999996</v>
      </c>
      <c r="D58" s="10">
        <v>125793.27</v>
      </c>
      <c r="E58" s="10">
        <v>10273.9</v>
      </c>
      <c r="F58" s="22">
        <f t="shared" ref="F58:F66" si="27">SUM(C58:E58)</f>
        <v>742913.75</v>
      </c>
      <c r="G58" s="29">
        <v>9</v>
      </c>
      <c r="H58" s="32">
        <v>4042.95</v>
      </c>
      <c r="I58" s="41">
        <v>0</v>
      </c>
      <c r="J58" s="35">
        <v>0</v>
      </c>
      <c r="K58" s="45">
        <v>6</v>
      </c>
      <c r="L58" s="38">
        <v>-11061.08</v>
      </c>
      <c r="M58" s="49">
        <f t="shared" si="15"/>
        <v>9</v>
      </c>
      <c r="N58" s="30">
        <f t="shared" si="15"/>
        <v>4042.95</v>
      </c>
      <c r="O58" s="4"/>
    </row>
    <row r="59" spans="1:15" ht="15" customHeight="1">
      <c r="A59" s="13" t="s">
        <v>19</v>
      </c>
      <c r="B59" s="9">
        <v>0</v>
      </c>
      <c r="C59" s="10">
        <v>0</v>
      </c>
      <c r="D59" s="10">
        <v>0</v>
      </c>
      <c r="E59" s="10">
        <v>0</v>
      </c>
      <c r="F59" s="22">
        <f t="shared" si="27"/>
        <v>0</v>
      </c>
      <c r="G59" s="29">
        <v>2</v>
      </c>
      <c r="H59" s="32">
        <v>2629.99</v>
      </c>
      <c r="I59" s="41">
        <v>0</v>
      </c>
      <c r="J59" s="35">
        <v>0</v>
      </c>
      <c r="K59" s="45">
        <v>0</v>
      </c>
      <c r="L59" s="38">
        <v>0</v>
      </c>
      <c r="M59" s="49">
        <f t="shared" si="15"/>
        <v>2</v>
      </c>
      <c r="N59" s="30">
        <f t="shared" si="15"/>
        <v>2629.99</v>
      </c>
      <c r="O59" s="4"/>
    </row>
    <row r="60" spans="1:15" ht="15" customHeight="1">
      <c r="A60" s="13" t="s">
        <v>20</v>
      </c>
      <c r="B60" s="9">
        <v>0</v>
      </c>
      <c r="C60" s="10">
        <v>0</v>
      </c>
      <c r="D60" s="10">
        <v>0</v>
      </c>
      <c r="E60" s="10">
        <v>0</v>
      </c>
      <c r="F60" s="22">
        <f t="shared" si="27"/>
        <v>0</v>
      </c>
      <c r="G60" s="29">
        <v>0</v>
      </c>
      <c r="H60" s="32">
        <v>0</v>
      </c>
      <c r="I60" s="41">
        <v>0</v>
      </c>
      <c r="J60" s="35">
        <v>0</v>
      </c>
      <c r="K60" s="45">
        <v>0</v>
      </c>
      <c r="L60" s="38">
        <v>0</v>
      </c>
      <c r="M60" s="49">
        <f t="shared" si="15"/>
        <v>0</v>
      </c>
      <c r="N60" s="30">
        <f t="shared" si="15"/>
        <v>0</v>
      </c>
      <c r="O60" s="4"/>
    </row>
    <row r="61" spans="1:15" ht="15" customHeight="1">
      <c r="A61" s="13" t="s">
        <v>21</v>
      </c>
      <c r="B61" s="9">
        <v>0</v>
      </c>
      <c r="C61" s="10">
        <v>0</v>
      </c>
      <c r="D61" s="10">
        <v>0</v>
      </c>
      <c r="E61" s="10">
        <v>0</v>
      </c>
      <c r="F61" s="22">
        <f t="shared" si="27"/>
        <v>0</v>
      </c>
      <c r="G61" s="29">
        <v>0</v>
      </c>
      <c r="H61" s="32">
        <v>0</v>
      </c>
      <c r="I61" s="41">
        <v>0</v>
      </c>
      <c r="J61" s="35">
        <v>0</v>
      </c>
      <c r="K61" s="45">
        <v>0</v>
      </c>
      <c r="L61" s="38">
        <v>0</v>
      </c>
      <c r="M61" s="49">
        <f t="shared" si="15"/>
        <v>0</v>
      </c>
      <c r="N61" s="30">
        <f t="shared" si="15"/>
        <v>0</v>
      </c>
      <c r="O61" s="4"/>
    </row>
    <row r="62" spans="1:15" ht="15" customHeight="1">
      <c r="A62" s="13" t="s">
        <v>22</v>
      </c>
      <c r="B62" s="9">
        <v>0</v>
      </c>
      <c r="C62" s="10">
        <v>0</v>
      </c>
      <c r="D62" s="10">
        <v>0</v>
      </c>
      <c r="E62" s="10">
        <v>0</v>
      </c>
      <c r="F62" s="22">
        <f t="shared" si="27"/>
        <v>0</v>
      </c>
      <c r="G62" s="29">
        <v>0</v>
      </c>
      <c r="H62" s="32">
        <v>0</v>
      </c>
      <c r="I62" s="41">
        <v>0</v>
      </c>
      <c r="J62" s="35">
        <v>0</v>
      </c>
      <c r="K62" s="45">
        <v>0</v>
      </c>
      <c r="L62" s="38">
        <v>0</v>
      </c>
      <c r="M62" s="49">
        <f t="shared" si="15"/>
        <v>0</v>
      </c>
      <c r="N62" s="30">
        <f t="shared" si="15"/>
        <v>0</v>
      </c>
      <c r="O62" s="4"/>
    </row>
    <row r="63" spans="1:15" ht="15" customHeight="1">
      <c r="A63" s="13" t="s">
        <v>23</v>
      </c>
      <c r="B63" s="9">
        <v>0</v>
      </c>
      <c r="C63" s="10">
        <v>0</v>
      </c>
      <c r="D63" s="10">
        <v>0</v>
      </c>
      <c r="E63" s="10">
        <v>0</v>
      </c>
      <c r="F63" s="22">
        <f t="shared" si="27"/>
        <v>0</v>
      </c>
      <c r="G63" s="29">
        <v>0</v>
      </c>
      <c r="H63" s="32">
        <v>0</v>
      </c>
      <c r="I63" s="41">
        <v>0</v>
      </c>
      <c r="J63" s="35">
        <v>0</v>
      </c>
      <c r="K63" s="45">
        <v>0</v>
      </c>
      <c r="L63" s="38">
        <v>0</v>
      </c>
      <c r="M63" s="49">
        <f t="shared" si="15"/>
        <v>0</v>
      </c>
      <c r="N63" s="30">
        <f t="shared" si="15"/>
        <v>0</v>
      </c>
      <c r="O63" s="4"/>
    </row>
    <row r="64" spans="1:15" ht="15" customHeight="1">
      <c r="A64" s="13" t="s">
        <v>24</v>
      </c>
      <c r="B64" s="9">
        <v>2</v>
      </c>
      <c r="C64" s="10">
        <v>11819.98</v>
      </c>
      <c r="D64" s="10">
        <v>2017.59</v>
      </c>
      <c r="E64" s="10">
        <v>150</v>
      </c>
      <c r="F64" s="22">
        <f t="shared" si="27"/>
        <v>13987.57</v>
      </c>
      <c r="G64" s="29">
        <v>0</v>
      </c>
      <c r="H64" s="32">
        <v>0</v>
      </c>
      <c r="I64" s="41">
        <v>0</v>
      </c>
      <c r="J64" s="35">
        <v>0</v>
      </c>
      <c r="K64" s="45">
        <v>0</v>
      </c>
      <c r="L64" s="38">
        <v>0</v>
      </c>
      <c r="M64" s="49">
        <f t="shared" si="15"/>
        <v>0</v>
      </c>
      <c r="N64" s="30">
        <f t="shared" si="15"/>
        <v>0</v>
      </c>
      <c r="O64" s="4"/>
    </row>
    <row r="65" spans="1:15" ht="15" customHeight="1">
      <c r="A65" s="13" t="s">
        <v>25</v>
      </c>
      <c r="B65" s="9">
        <v>0</v>
      </c>
      <c r="C65" s="10">
        <v>0</v>
      </c>
      <c r="D65" s="10">
        <v>0</v>
      </c>
      <c r="E65" s="10">
        <v>0</v>
      </c>
      <c r="F65" s="22">
        <f t="shared" si="27"/>
        <v>0</v>
      </c>
      <c r="G65" s="29">
        <v>0</v>
      </c>
      <c r="H65" s="32">
        <v>0</v>
      </c>
      <c r="I65" s="41">
        <v>0</v>
      </c>
      <c r="J65" s="35">
        <v>0</v>
      </c>
      <c r="K65" s="45">
        <v>0</v>
      </c>
      <c r="L65" s="38">
        <v>0</v>
      </c>
      <c r="M65" s="49">
        <f t="shared" si="15"/>
        <v>0</v>
      </c>
      <c r="N65" s="30">
        <f t="shared" si="15"/>
        <v>0</v>
      </c>
      <c r="O65" s="4"/>
    </row>
    <row r="66" spans="1:15" ht="15" customHeight="1">
      <c r="A66" s="91" t="s">
        <v>26</v>
      </c>
      <c r="B66" s="11">
        <v>0</v>
      </c>
      <c r="C66" s="12">
        <v>0</v>
      </c>
      <c r="D66" s="12">
        <v>0</v>
      </c>
      <c r="E66" s="12">
        <v>0</v>
      </c>
      <c r="F66" s="90">
        <f t="shared" si="27"/>
        <v>0</v>
      </c>
      <c r="G66" s="52">
        <v>0</v>
      </c>
      <c r="H66" s="53">
        <v>0</v>
      </c>
      <c r="I66" s="54">
        <v>0</v>
      </c>
      <c r="J66" s="55">
        <v>0</v>
      </c>
      <c r="K66" s="56">
        <v>0</v>
      </c>
      <c r="L66" s="57">
        <v>0</v>
      </c>
      <c r="M66" s="49">
        <f t="shared" si="15"/>
        <v>0</v>
      </c>
      <c r="N66" s="30">
        <f t="shared" si="15"/>
        <v>0</v>
      </c>
      <c r="O66" s="4"/>
    </row>
    <row r="67" spans="1:15" ht="15" customHeight="1">
      <c r="A67" s="102" t="s">
        <v>32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103">
        <f>M57+M47+M37+M27+M17+M7</f>
        <v>285</v>
      </c>
      <c r="N67" s="104">
        <f>N57+N47+N37+N27+N17+N7</f>
        <v>298753.8</v>
      </c>
      <c r="O67"/>
    </row>
    <row r="68" spans="1:15" ht="15" customHeight="1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15" customHeight="1">
      <c r="B69" s="114" t="s">
        <v>58</v>
      </c>
      <c r="C69" s="114"/>
      <c r="D69" s="114"/>
      <c r="E69" s="114"/>
      <c r="F69" s="114"/>
      <c r="G69" s="115" t="s">
        <v>59</v>
      </c>
      <c r="H69" s="114"/>
      <c r="I69" s="114"/>
      <c r="J69" s="114"/>
      <c r="K69" s="114"/>
      <c r="L69" s="4"/>
      <c r="M69"/>
      <c r="N69"/>
      <c r="O69"/>
    </row>
    <row r="70" spans="1:15" ht="15" customHeight="1">
      <c r="A70" s="130"/>
      <c r="B70" s="137" t="s">
        <v>4</v>
      </c>
      <c r="C70" s="131" t="s">
        <v>5</v>
      </c>
      <c r="D70" s="131" t="s">
        <v>6</v>
      </c>
      <c r="E70" s="131" t="s">
        <v>7</v>
      </c>
      <c r="F70" s="132" t="s">
        <v>8</v>
      </c>
      <c r="G70" s="142" t="s">
        <v>35</v>
      </c>
      <c r="H70" s="131" t="s">
        <v>5</v>
      </c>
      <c r="I70" s="131" t="s">
        <v>6</v>
      </c>
      <c r="J70" s="131" t="s">
        <v>7</v>
      </c>
      <c r="K70" s="132" t="s">
        <v>8</v>
      </c>
      <c r="L70" s="4"/>
      <c r="M70"/>
      <c r="N70"/>
      <c r="O70"/>
    </row>
    <row r="71" spans="1:15" ht="15" customHeight="1">
      <c r="A71" s="146" t="s">
        <v>17</v>
      </c>
      <c r="B71" s="147">
        <f>SUM(B72:B80)</f>
        <v>0</v>
      </c>
      <c r="C71" s="120">
        <f>SUM(C72:C80)</f>
        <v>0</v>
      </c>
      <c r="D71" s="120">
        <f>SUM(D72:D80)</f>
        <v>0</v>
      </c>
      <c r="E71" s="120">
        <f>SUM(E72:E80)</f>
        <v>0</v>
      </c>
      <c r="F71" s="121">
        <f t="shared" ref="F71" si="28">SUM(F72:F80)</f>
        <v>0</v>
      </c>
      <c r="G71" s="133">
        <f>SUM(G72:G80)</f>
        <v>25</v>
      </c>
      <c r="H71" s="120">
        <v>0</v>
      </c>
      <c r="I71" s="120">
        <v>0</v>
      </c>
      <c r="J71" s="120">
        <v>0</v>
      </c>
      <c r="K71" s="121">
        <v>0</v>
      </c>
      <c r="L71" s="4"/>
      <c r="M71"/>
      <c r="N71"/>
      <c r="O71"/>
    </row>
    <row r="72" spans="1:15" ht="15" customHeight="1">
      <c r="A72" s="13" t="s">
        <v>18</v>
      </c>
      <c r="B72" s="58">
        <v>0</v>
      </c>
      <c r="C72" s="59">
        <v>0</v>
      </c>
      <c r="D72" s="59">
        <v>0</v>
      </c>
      <c r="E72" s="59">
        <v>0</v>
      </c>
      <c r="F72" s="64">
        <f t="shared" ref="F72:F80" si="29">SUM(C72:E72)</f>
        <v>0</v>
      </c>
      <c r="G72" s="65">
        <v>19</v>
      </c>
      <c r="H72" s="7">
        <v>0</v>
      </c>
      <c r="I72" s="7">
        <v>0</v>
      </c>
      <c r="J72" s="7">
        <v>0</v>
      </c>
      <c r="K72" s="22">
        <v>0</v>
      </c>
      <c r="L72" s="4"/>
      <c r="M72"/>
      <c r="N72"/>
      <c r="O72"/>
    </row>
    <row r="73" spans="1:15" ht="15" customHeight="1">
      <c r="A73" s="13" t="s">
        <v>19</v>
      </c>
      <c r="B73" s="58">
        <v>0</v>
      </c>
      <c r="C73" s="59">
        <v>0</v>
      </c>
      <c r="D73" s="59">
        <v>0</v>
      </c>
      <c r="E73" s="59">
        <v>0</v>
      </c>
      <c r="F73" s="64">
        <f t="shared" si="29"/>
        <v>0</v>
      </c>
      <c r="G73" s="65">
        <v>6</v>
      </c>
      <c r="H73" s="7">
        <v>0</v>
      </c>
      <c r="I73" s="7">
        <v>0</v>
      </c>
      <c r="J73" s="7">
        <v>0</v>
      </c>
      <c r="K73" s="22">
        <v>0</v>
      </c>
      <c r="L73" s="4"/>
      <c r="M73"/>
      <c r="N73"/>
      <c r="O73"/>
    </row>
    <row r="74" spans="1:15" ht="15" customHeight="1">
      <c r="A74" s="13" t="s">
        <v>20</v>
      </c>
      <c r="B74" s="58">
        <v>0</v>
      </c>
      <c r="C74" s="59">
        <v>0</v>
      </c>
      <c r="D74" s="59">
        <v>0</v>
      </c>
      <c r="E74" s="59">
        <v>0</v>
      </c>
      <c r="F74" s="64">
        <f t="shared" si="29"/>
        <v>0</v>
      </c>
      <c r="G74" s="65">
        <v>0</v>
      </c>
      <c r="H74" s="7">
        <v>0</v>
      </c>
      <c r="I74" s="7">
        <v>0</v>
      </c>
      <c r="J74" s="7">
        <v>0</v>
      </c>
      <c r="K74" s="22">
        <v>0</v>
      </c>
      <c r="L74" s="4"/>
      <c r="M74"/>
      <c r="N74"/>
      <c r="O74"/>
    </row>
    <row r="75" spans="1:15" ht="15" customHeight="1">
      <c r="A75" s="13" t="s">
        <v>21</v>
      </c>
      <c r="B75" s="58">
        <v>0</v>
      </c>
      <c r="C75" s="59">
        <v>0</v>
      </c>
      <c r="D75" s="59">
        <v>0</v>
      </c>
      <c r="E75" s="59">
        <v>0</v>
      </c>
      <c r="F75" s="64">
        <f t="shared" si="29"/>
        <v>0</v>
      </c>
      <c r="G75" s="65">
        <v>0</v>
      </c>
      <c r="H75" s="7">
        <v>0</v>
      </c>
      <c r="I75" s="7">
        <v>0</v>
      </c>
      <c r="J75" s="7">
        <v>0</v>
      </c>
      <c r="K75" s="22">
        <v>0</v>
      </c>
      <c r="L75" s="4"/>
      <c r="M75"/>
      <c r="N75"/>
      <c r="O75"/>
    </row>
    <row r="76" spans="1:15" ht="15" customHeight="1">
      <c r="A76" s="13" t="s">
        <v>22</v>
      </c>
      <c r="B76" s="58">
        <v>0</v>
      </c>
      <c r="C76" s="59">
        <v>0</v>
      </c>
      <c r="D76" s="59">
        <v>0</v>
      </c>
      <c r="E76" s="59">
        <v>0</v>
      </c>
      <c r="F76" s="64">
        <f t="shared" si="29"/>
        <v>0</v>
      </c>
      <c r="G76" s="65">
        <v>0</v>
      </c>
      <c r="H76" s="7">
        <v>0</v>
      </c>
      <c r="I76" s="7">
        <v>0</v>
      </c>
      <c r="J76" s="7">
        <v>0</v>
      </c>
      <c r="K76" s="22">
        <v>0</v>
      </c>
      <c r="L76" s="4"/>
      <c r="M76"/>
      <c r="N76"/>
      <c r="O76"/>
    </row>
    <row r="77" spans="1:15" ht="15" customHeight="1">
      <c r="A77" s="13" t="s">
        <v>23</v>
      </c>
      <c r="B77" s="58">
        <v>0</v>
      </c>
      <c r="C77" s="59">
        <v>0</v>
      </c>
      <c r="D77" s="59">
        <v>0</v>
      </c>
      <c r="E77" s="59">
        <v>0</v>
      </c>
      <c r="F77" s="64">
        <f t="shared" si="29"/>
        <v>0</v>
      </c>
      <c r="G77" s="65">
        <v>0</v>
      </c>
      <c r="H77" s="7">
        <v>0</v>
      </c>
      <c r="I77" s="7">
        <v>0</v>
      </c>
      <c r="J77" s="7">
        <v>0</v>
      </c>
      <c r="K77" s="22">
        <v>0</v>
      </c>
      <c r="L77" s="4"/>
      <c r="M77"/>
      <c r="N77"/>
      <c r="O77"/>
    </row>
    <row r="78" spans="1:15" ht="15" customHeight="1">
      <c r="A78" s="13" t="s">
        <v>24</v>
      </c>
      <c r="B78" s="58">
        <v>0</v>
      </c>
      <c r="C78" s="59">
        <v>0</v>
      </c>
      <c r="D78" s="59">
        <v>0</v>
      </c>
      <c r="E78" s="59">
        <v>0</v>
      </c>
      <c r="F78" s="64">
        <f t="shared" si="29"/>
        <v>0</v>
      </c>
      <c r="G78" s="65">
        <v>0</v>
      </c>
      <c r="H78" s="7">
        <v>0</v>
      </c>
      <c r="I78" s="7">
        <v>0</v>
      </c>
      <c r="J78" s="7">
        <v>0</v>
      </c>
      <c r="K78" s="22">
        <v>0</v>
      </c>
      <c r="L78" s="4"/>
      <c r="M78"/>
      <c r="N78"/>
      <c r="O78"/>
    </row>
    <row r="79" spans="1:15" ht="15" customHeight="1">
      <c r="A79" s="13" t="s">
        <v>25</v>
      </c>
      <c r="B79" s="58">
        <v>0</v>
      </c>
      <c r="C79" s="59">
        <v>0</v>
      </c>
      <c r="D79" s="59">
        <v>0</v>
      </c>
      <c r="E79" s="59">
        <v>0</v>
      </c>
      <c r="F79" s="64">
        <f t="shared" si="29"/>
        <v>0</v>
      </c>
      <c r="G79" s="65">
        <v>0</v>
      </c>
      <c r="H79" s="7">
        <v>0</v>
      </c>
      <c r="I79" s="7">
        <v>0</v>
      </c>
      <c r="J79" s="7">
        <v>0</v>
      </c>
      <c r="K79" s="22">
        <v>0</v>
      </c>
      <c r="L79" s="4"/>
      <c r="M79"/>
      <c r="N79"/>
      <c r="O79"/>
    </row>
    <row r="80" spans="1:15" ht="15" customHeight="1">
      <c r="A80" s="91" t="s">
        <v>26</v>
      </c>
      <c r="B80" s="14">
        <v>0</v>
      </c>
      <c r="C80" s="15">
        <v>0</v>
      </c>
      <c r="D80" s="15">
        <v>0</v>
      </c>
      <c r="E80" s="15">
        <v>0</v>
      </c>
      <c r="F80" s="64">
        <f t="shared" si="29"/>
        <v>0</v>
      </c>
      <c r="G80" s="66">
        <v>0</v>
      </c>
      <c r="H80" s="7">
        <v>0</v>
      </c>
      <c r="I80" s="7">
        <v>0</v>
      </c>
      <c r="J80" s="7">
        <v>0</v>
      </c>
      <c r="K80" s="22">
        <v>0</v>
      </c>
      <c r="L80" s="4"/>
      <c r="M80"/>
      <c r="N80"/>
      <c r="O80"/>
    </row>
    <row r="81" spans="1:15" ht="15" customHeight="1">
      <c r="A81" s="118" t="s">
        <v>27</v>
      </c>
      <c r="B81" s="147">
        <f>SUM(B82:B90)</f>
        <v>0</v>
      </c>
      <c r="C81" s="120">
        <f>SUM(C82:C90)</f>
        <v>0</v>
      </c>
      <c r="D81" s="120">
        <f>SUM(D82:D90)</f>
        <v>0</v>
      </c>
      <c r="E81" s="120">
        <f>SUM(E82:E90)</f>
        <v>0</v>
      </c>
      <c r="F81" s="121">
        <f t="shared" ref="F81" si="30">SUM(F82:F90)</f>
        <v>0</v>
      </c>
      <c r="G81" s="134">
        <f>SUM(G82:G90)</f>
        <v>17</v>
      </c>
      <c r="H81" s="120">
        <v>0</v>
      </c>
      <c r="I81" s="120">
        <v>0</v>
      </c>
      <c r="J81" s="120">
        <v>0</v>
      </c>
      <c r="K81" s="121">
        <v>0</v>
      </c>
      <c r="L81" s="4"/>
      <c r="M81"/>
      <c r="N81"/>
      <c r="O81"/>
    </row>
    <row r="82" spans="1:15" ht="15" customHeight="1">
      <c r="A82" s="13" t="s">
        <v>18</v>
      </c>
      <c r="B82" s="6">
        <v>0</v>
      </c>
      <c r="C82" s="7">
        <v>0</v>
      </c>
      <c r="D82" s="7">
        <v>0</v>
      </c>
      <c r="E82" s="7">
        <v>0</v>
      </c>
      <c r="F82" s="22">
        <f t="shared" ref="F82:F90" si="31">SUM(C82:E82)</f>
        <v>0</v>
      </c>
      <c r="G82" s="65">
        <v>12</v>
      </c>
      <c r="H82" s="7">
        <v>0</v>
      </c>
      <c r="I82" s="7">
        <v>0</v>
      </c>
      <c r="J82" s="7">
        <v>0</v>
      </c>
      <c r="K82" s="22">
        <v>0</v>
      </c>
      <c r="L82" s="4"/>
      <c r="M82"/>
      <c r="N82"/>
      <c r="O82"/>
    </row>
    <row r="83" spans="1:15" ht="15" customHeight="1">
      <c r="A83" s="13" t="s">
        <v>19</v>
      </c>
      <c r="B83" s="6">
        <v>0</v>
      </c>
      <c r="C83" s="7">
        <v>0</v>
      </c>
      <c r="D83" s="7">
        <v>0</v>
      </c>
      <c r="E83" s="7">
        <v>0</v>
      </c>
      <c r="F83" s="22">
        <f t="shared" si="31"/>
        <v>0</v>
      </c>
      <c r="G83" s="65">
        <v>5</v>
      </c>
      <c r="H83" s="7">
        <v>0</v>
      </c>
      <c r="I83" s="7">
        <v>0</v>
      </c>
      <c r="J83" s="7">
        <v>0</v>
      </c>
      <c r="K83" s="22">
        <v>0</v>
      </c>
      <c r="L83" s="4"/>
      <c r="M83"/>
      <c r="N83"/>
      <c r="O83"/>
    </row>
    <row r="84" spans="1:15" ht="15" customHeight="1">
      <c r="A84" s="13" t="s">
        <v>20</v>
      </c>
      <c r="B84" s="6">
        <v>0</v>
      </c>
      <c r="C84" s="7">
        <v>0</v>
      </c>
      <c r="D84" s="7">
        <v>0</v>
      </c>
      <c r="E84" s="7">
        <v>0</v>
      </c>
      <c r="F84" s="22">
        <f t="shared" si="31"/>
        <v>0</v>
      </c>
      <c r="G84" s="65">
        <v>0</v>
      </c>
      <c r="H84" s="7">
        <v>0</v>
      </c>
      <c r="I84" s="7">
        <v>0</v>
      </c>
      <c r="J84" s="7">
        <v>0</v>
      </c>
      <c r="K84" s="22">
        <v>0</v>
      </c>
      <c r="L84" s="4"/>
      <c r="M84"/>
      <c r="N84"/>
      <c r="O84"/>
    </row>
    <row r="85" spans="1:15" ht="15" customHeight="1">
      <c r="A85" s="13" t="s">
        <v>21</v>
      </c>
      <c r="B85" s="6">
        <v>0</v>
      </c>
      <c r="C85" s="7">
        <v>0</v>
      </c>
      <c r="D85" s="7">
        <v>0</v>
      </c>
      <c r="E85" s="7">
        <v>0</v>
      </c>
      <c r="F85" s="22">
        <f t="shared" si="31"/>
        <v>0</v>
      </c>
      <c r="G85" s="65">
        <v>0</v>
      </c>
      <c r="H85" s="7">
        <v>0</v>
      </c>
      <c r="I85" s="7">
        <v>0</v>
      </c>
      <c r="J85" s="7">
        <v>0</v>
      </c>
      <c r="K85" s="22">
        <v>0</v>
      </c>
      <c r="L85" s="4"/>
      <c r="M85"/>
      <c r="N85"/>
      <c r="O85"/>
    </row>
    <row r="86" spans="1:15" ht="15" customHeight="1">
      <c r="A86" s="13" t="s">
        <v>22</v>
      </c>
      <c r="B86" s="6">
        <v>0</v>
      </c>
      <c r="C86" s="7">
        <v>0</v>
      </c>
      <c r="D86" s="7">
        <v>0</v>
      </c>
      <c r="E86" s="7">
        <v>0</v>
      </c>
      <c r="F86" s="22">
        <f t="shared" si="31"/>
        <v>0</v>
      </c>
      <c r="G86" s="65">
        <v>0</v>
      </c>
      <c r="H86" s="7">
        <v>0</v>
      </c>
      <c r="I86" s="7">
        <v>0</v>
      </c>
      <c r="J86" s="7">
        <v>0</v>
      </c>
      <c r="K86" s="22">
        <v>0</v>
      </c>
      <c r="L86" s="4"/>
      <c r="M86"/>
      <c r="N86"/>
      <c r="O86"/>
    </row>
    <row r="87" spans="1:15" ht="15" customHeight="1">
      <c r="A87" s="13" t="s">
        <v>23</v>
      </c>
      <c r="B87" s="6">
        <v>0</v>
      </c>
      <c r="C87" s="7">
        <v>0</v>
      </c>
      <c r="D87" s="7">
        <v>0</v>
      </c>
      <c r="E87" s="7">
        <v>0</v>
      </c>
      <c r="F87" s="22">
        <f t="shared" si="31"/>
        <v>0</v>
      </c>
      <c r="G87" s="65">
        <v>0</v>
      </c>
      <c r="H87" s="7">
        <v>0</v>
      </c>
      <c r="I87" s="7">
        <v>0</v>
      </c>
      <c r="J87" s="7">
        <v>0</v>
      </c>
      <c r="K87" s="22">
        <v>0</v>
      </c>
      <c r="L87" s="4"/>
      <c r="M87"/>
      <c r="N87"/>
      <c r="O87"/>
    </row>
    <row r="88" spans="1:15" ht="15" customHeight="1">
      <c r="A88" s="13" t="s">
        <v>24</v>
      </c>
      <c r="B88" s="6">
        <v>0</v>
      </c>
      <c r="C88" s="7">
        <v>0</v>
      </c>
      <c r="D88" s="7">
        <v>0</v>
      </c>
      <c r="E88" s="7">
        <v>0</v>
      </c>
      <c r="F88" s="22">
        <f t="shared" si="31"/>
        <v>0</v>
      </c>
      <c r="G88" s="65">
        <v>0</v>
      </c>
      <c r="H88" s="7">
        <v>0</v>
      </c>
      <c r="I88" s="7">
        <v>0</v>
      </c>
      <c r="J88" s="7">
        <v>0</v>
      </c>
      <c r="K88" s="22">
        <v>0</v>
      </c>
      <c r="L88" s="4"/>
      <c r="M88"/>
      <c r="N88"/>
      <c r="O88"/>
    </row>
    <row r="89" spans="1:15" ht="15" customHeight="1">
      <c r="A89" s="13" t="s">
        <v>25</v>
      </c>
      <c r="B89" s="6">
        <v>0</v>
      </c>
      <c r="C89" s="7">
        <v>0</v>
      </c>
      <c r="D89" s="7">
        <v>0</v>
      </c>
      <c r="E89" s="7">
        <v>0</v>
      </c>
      <c r="F89" s="22">
        <f t="shared" si="31"/>
        <v>0</v>
      </c>
      <c r="G89" s="65">
        <v>0</v>
      </c>
      <c r="H89" s="7">
        <v>0</v>
      </c>
      <c r="I89" s="7">
        <v>0</v>
      </c>
      <c r="J89" s="7">
        <v>0</v>
      </c>
      <c r="K89" s="22">
        <v>0</v>
      </c>
      <c r="L89" s="4"/>
      <c r="M89"/>
      <c r="N89"/>
      <c r="O89"/>
    </row>
    <row r="90" spans="1:15" ht="15" customHeight="1">
      <c r="A90" s="91" t="s">
        <v>26</v>
      </c>
      <c r="B90" s="14">
        <v>0</v>
      </c>
      <c r="C90" s="15">
        <v>0</v>
      </c>
      <c r="D90" s="15">
        <v>0</v>
      </c>
      <c r="E90" s="15">
        <v>0</v>
      </c>
      <c r="F90" s="22">
        <f t="shared" si="31"/>
        <v>0</v>
      </c>
      <c r="G90" s="66">
        <v>0</v>
      </c>
      <c r="H90" s="7">
        <v>0</v>
      </c>
      <c r="I90" s="7">
        <v>0</v>
      </c>
      <c r="J90" s="7">
        <v>0</v>
      </c>
      <c r="K90" s="22">
        <v>0</v>
      </c>
      <c r="L90" s="4"/>
      <c r="M90"/>
      <c r="N90"/>
      <c r="O90"/>
    </row>
    <row r="91" spans="1:15" ht="15" customHeight="1">
      <c r="A91" s="118" t="s">
        <v>28</v>
      </c>
      <c r="B91" s="122">
        <f>SUM(B92:B100)</f>
        <v>0</v>
      </c>
      <c r="C91" s="120">
        <f>SUM(C92:C100)</f>
        <v>0</v>
      </c>
      <c r="D91" s="120">
        <f>SUM(D92:D100)</f>
        <v>0</v>
      </c>
      <c r="E91" s="120">
        <f>SUM(E92:E100)</f>
        <v>0</v>
      </c>
      <c r="F91" s="121">
        <f t="shared" ref="F91" si="32">SUM(F92:F100)</f>
        <v>0</v>
      </c>
      <c r="G91" s="135">
        <f>SUM(G92:G100)</f>
        <v>127</v>
      </c>
      <c r="H91" s="120">
        <v>0</v>
      </c>
      <c r="I91" s="120">
        <v>0</v>
      </c>
      <c r="J91" s="120">
        <v>0</v>
      </c>
      <c r="K91" s="121">
        <v>0</v>
      </c>
      <c r="L91" s="4"/>
      <c r="M91"/>
      <c r="N91"/>
      <c r="O91"/>
    </row>
    <row r="92" spans="1:15" ht="15" customHeight="1">
      <c r="A92" s="13" t="s">
        <v>18</v>
      </c>
      <c r="B92" s="60">
        <v>0</v>
      </c>
      <c r="C92" s="59">
        <v>0</v>
      </c>
      <c r="D92" s="59">
        <v>0</v>
      </c>
      <c r="E92" s="59">
        <v>0</v>
      </c>
      <c r="F92" s="22">
        <f t="shared" ref="F92:F110" si="33">SUM(C92:E92)</f>
        <v>0</v>
      </c>
      <c r="G92" s="65">
        <v>0</v>
      </c>
      <c r="H92" s="7">
        <v>0</v>
      </c>
      <c r="I92" s="7">
        <v>0</v>
      </c>
      <c r="J92" s="7">
        <v>0</v>
      </c>
      <c r="K92" s="22">
        <v>0</v>
      </c>
      <c r="L92" s="4"/>
      <c r="M92"/>
      <c r="N92"/>
      <c r="O92"/>
    </row>
    <row r="93" spans="1:15" ht="15" customHeight="1">
      <c r="A93" s="13" t="s">
        <v>19</v>
      </c>
      <c r="B93" s="60">
        <v>0</v>
      </c>
      <c r="C93" s="59">
        <v>0</v>
      </c>
      <c r="D93" s="59">
        <v>0</v>
      </c>
      <c r="E93" s="59">
        <v>0</v>
      </c>
      <c r="F93" s="22">
        <f t="shared" si="33"/>
        <v>0</v>
      </c>
      <c r="G93" s="65">
        <v>0</v>
      </c>
      <c r="H93" s="7">
        <v>0</v>
      </c>
      <c r="I93" s="7">
        <v>0</v>
      </c>
      <c r="J93" s="7">
        <v>0</v>
      </c>
      <c r="K93" s="22">
        <v>0</v>
      </c>
      <c r="L93" s="4"/>
      <c r="M93"/>
      <c r="N93"/>
      <c r="O93"/>
    </row>
    <row r="94" spans="1:15" ht="15" customHeight="1">
      <c r="A94" s="13" t="s">
        <v>20</v>
      </c>
      <c r="B94" s="60">
        <v>0</v>
      </c>
      <c r="C94" s="59">
        <v>0</v>
      </c>
      <c r="D94" s="59">
        <v>0</v>
      </c>
      <c r="E94" s="59">
        <v>0</v>
      </c>
      <c r="F94" s="22">
        <f t="shared" si="33"/>
        <v>0</v>
      </c>
      <c r="G94" s="65">
        <v>0</v>
      </c>
      <c r="H94" s="7">
        <v>0</v>
      </c>
      <c r="I94" s="7">
        <v>0</v>
      </c>
      <c r="J94" s="7">
        <v>0</v>
      </c>
      <c r="K94" s="22">
        <v>0</v>
      </c>
      <c r="L94" s="4"/>
      <c r="M94"/>
      <c r="N94"/>
      <c r="O94"/>
    </row>
    <row r="95" spans="1:15" ht="15" customHeight="1">
      <c r="A95" s="13" t="s">
        <v>21</v>
      </c>
      <c r="B95" s="60">
        <v>0</v>
      </c>
      <c r="C95" s="59">
        <v>0</v>
      </c>
      <c r="D95" s="59">
        <v>0</v>
      </c>
      <c r="E95" s="59">
        <v>0</v>
      </c>
      <c r="F95" s="22">
        <f t="shared" si="33"/>
        <v>0</v>
      </c>
      <c r="G95" s="65">
        <v>0</v>
      </c>
      <c r="H95" s="7">
        <v>0</v>
      </c>
      <c r="I95" s="7">
        <v>0</v>
      </c>
      <c r="J95" s="7">
        <v>0</v>
      </c>
      <c r="K95" s="22">
        <v>0</v>
      </c>
      <c r="L95" s="4"/>
      <c r="M95"/>
      <c r="N95"/>
      <c r="O95"/>
    </row>
    <row r="96" spans="1:15" ht="15" customHeight="1">
      <c r="A96" s="13" t="s">
        <v>22</v>
      </c>
      <c r="B96" s="60">
        <v>0</v>
      </c>
      <c r="C96" s="59">
        <v>0</v>
      </c>
      <c r="D96" s="59">
        <v>0</v>
      </c>
      <c r="E96" s="59">
        <v>0</v>
      </c>
      <c r="F96" s="22">
        <f t="shared" si="33"/>
        <v>0</v>
      </c>
      <c r="G96" s="65">
        <v>0</v>
      </c>
      <c r="H96" s="7">
        <v>0</v>
      </c>
      <c r="I96" s="7">
        <v>0</v>
      </c>
      <c r="J96" s="7">
        <v>0</v>
      </c>
      <c r="K96" s="22">
        <v>0</v>
      </c>
      <c r="L96" s="4"/>
      <c r="M96"/>
      <c r="N96"/>
      <c r="O96"/>
    </row>
    <row r="97" spans="1:15" ht="15" customHeight="1">
      <c r="A97" s="13" t="s">
        <v>23</v>
      </c>
      <c r="B97" s="60">
        <v>0</v>
      </c>
      <c r="C97" s="59">
        <v>0</v>
      </c>
      <c r="D97" s="59">
        <v>0</v>
      </c>
      <c r="E97" s="59">
        <v>0</v>
      </c>
      <c r="F97" s="22">
        <f t="shared" si="33"/>
        <v>0</v>
      </c>
      <c r="G97" s="65">
        <v>0</v>
      </c>
      <c r="H97" s="7">
        <v>0</v>
      </c>
      <c r="I97" s="7">
        <v>0</v>
      </c>
      <c r="J97" s="7">
        <v>0</v>
      </c>
      <c r="K97" s="22">
        <v>0</v>
      </c>
      <c r="L97" s="4"/>
      <c r="M97"/>
      <c r="N97"/>
      <c r="O97"/>
    </row>
    <row r="98" spans="1:15" ht="15" customHeight="1">
      <c r="A98" s="13" t="s">
        <v>24</v>
      </c>
      <c r="B98" s="60">
        <v>0</v>
      </c>
      <c r="C98" s="59">
        <v>0</v>
      </c>
      <c r="D98" s="59">
        <v>0</v>
      </c>
      <c r="E98" s="59">
        <v>0</v>
      </c>
      <c r="F98" s="22">
        <f t="shared" si="33"/>
        <v>0</v>
      </c>
      <c r="G98" s="65">
        <v>119</v>
      </c>
      <c r="H98" s="7">
        <v>0</v>
      </c>
      <c r="I98" s="7">
        <v>0</v>
      </c>
      <c r="J98" s="7">
        <v>0</v>
      </c>
      <c r="K98" s="22">
        <v>0</v>
      </c>
      <c r="L98" s="4"/>
      <c r="M98"/>
      <c r="N98"/>
      <c r="O98"/>
    </row>
    <row r="99" spans="1:15" ht="15" customHeight="1">
      <c r="A99" s="13" t="s">
        <v>25</v>
      </c>
      <c r="B99" s="60">
        <v>0</v>
      </c>
      <c r="C99" s="59">
        <v>0</v>
      </c>
      <c r="D99" s="59">
        <v>0</v>
      </c>
      <c r="E99" s="59">
        <v>0</v>
      </c>
      <c r="F99" s="22">
        <f t="shared" si="33"/>
        <v>0</v>
      </c>
      <c r="G99" s="65">
        <v>8</v>
      </c>
      <c r="H99" s="7">
        <v>0</v>
      </c>
      <c r="I99" s="7">
        <v>0</v>
      </c>
      <c r="J99" s="7">
        <v>0</v>
      </c>
      <c r="K99" s="22">
        <v>0</v>
      </c>
      <c r="L99" s="4"/>
      <c r="M99"/>
      <c r="N99"/>
      <c r="O99"/>
    </row>
    <row r="100" spans="1:15" ht="15" customHeight="1">
      <c r="A100" s="91" t="s">
        <v>26</v>
      </c>
      <c r="B100" s="61">
        <v>0</v>
      </c>
      <c r="C100" s="62">
        <v>0</v>
      </c>
      <c r="D100" s="62">
        <v>0</v>
      </c>
      <c r="E100" s="62">
        <v>0</v>
      </c>
      <c r="F100" s="22">
        <f t="shared" si="33"/>
        <v>0</v>
      </c>
      <c r="G100" s="66">
        <v>0</v>
      </c>
      <c r="H100" s="7">
        <v>0</v>
      </c>
      <c r="I100" s="7">
        <v>0</v>
      </c>
      <c r="J100" s="7">
        <v>0</v>
      </c>
      <c r="K100" s="22">
        <v>0</v>
      </c>
      <c r="L100" s="4"/>
      <c r="M100"/>
      <c r="N100"/>
      <c r="O100"/>
    </row>
    <row r="101" spans="1:15" ht="15" customHeight="1">
      <c r="A101" s="129" t="s">
        <v>29</v>
      </c>
      <c r="B101" s="147">
        <f>SUM(B102:B110)</f>
        <v>0</v>
      </c>
      <c r="C101" s="120">
        <f>SUM(C102:C110)</f>
        <v>0</v>
      </c>
      <c r="D101" s="120">
        <f>SUM(D102:D110)</f>
        <v>0</v>
      </c>
      <c r="E101" s="120">
        <f>SUM(E102:E110)</f>
        <v>0</v>
      </c>
      <c r="F101" s="121">
        <f t="shared" ref="F101:K101" si="34">SUM(F102:F110)</f>
        <v>0</v>
      </c>
      <c r="G101" s="134">
        <f>SUM(G102:G110)</f>
        <v>1</v>
      </c>
      <c r="H101" s="120">
        <f>SUM(H102:H110)</f>
        <v>0</v>
      </c>
      <c r="I101" s="120">
        <f t="shared" si="34"/>
        <v>0</v>
      </c>
      <c r="J101" s="120">
        <f t="shared" si="34"/>
        <v>0</v>
      </c>
      <c r="K101" s="121">
        <f t="shared" si="34"/>
        <v>0</v>
      </c>
      <c r="L101" s="4"/>
      <c r="M101"/>
      <c r="N101"/>
      <c r="O101"/>
    </row>
    <row r="102" spans="1:15" ht="15" customHeight="1">
      <c r="A102" s="13" t="s">
        <v>18</v>
      </c>
      <c r="B102" s="60">
        <v>0</v>
      </c>
      <c r="C102" s="59">
        <v>0</v>
      </c>
      <c r="D102" s="59">
        <v>0</v>
      </c>
      <c r="E102" s="59">
        <v>0</v>
      </c>
      <c r="F102" s="64">
        <f t="shared" si="33"/>
        <v>0</v>
      </c>
      <c r="G102" s="69">
        <v>1</v>
      </c>
      <c r="H102" s="7">
        <v>0</v>
      </c>
      <c r="I102" s="7">
        <v>0</v>
      </c>
      <c r="J102" s="7">
        <v>0</v>
      </c>
      <c r="K102" s="22">
        <v>0</v>
      </c>
      <c r="L102" s="4"/>
      <c r="M102"/>
      <c r="N102"/>
      <c r="O102"/>
    </row>
    <row r="103" spans="1:15" ht="15" customHeight="1">
      <c r="A103" s="13" t="s">
        <v>19</v>
      </c>
      <c r="B103" s="60">
        <v>0</v>
      </c>
      <c r="C103" s="59">
        <v>0</v>
      </c>
      <c r="D103" s="59">
        <v>0</v>
      </c>
      <c r="E103" s="59">
        <v>0</v>
      </c>
      <c r="F103" s="64">
        <f t="shared" si="33"/>
        <v>0</v>
      </c>
      <c r="G103" s="69">
        <v>0</v>
      </c>
      <c r="H103" s="7">
        <v>0</v>
      </c>
      <c r="I103" s="7">
        <v>0</v>
      </c>
      <c r="J103" s="7">
        <v>0</v>
      </c>
      <c r="K103" s="22">
        <v>0</v>
      </c>
      <c r="L103" s="4"/>
      <c r="M103"/>
      <c r="N103"/>
      <c r="O103"/>
    </row>
    <row r="104" spans="1:15" ht="15" customHeight="1">
      <c r="A104" s="13" t="s">
        <v>20</v>
      </c>
      <c r="B104" s="60">
        <v>0</v>
      </c>
      <c r="C104" s="59">
        <v>0</v>
      </c>
      <c r="D104" s="59">
        <v>0</v>
      </c>
      <c r="E104" s="59">
        <v>0</v>
      </c>
      <c r="F104" s="64">
        <f t="shared" si="33"/>
        <v>0</v>
      </c>
      <c r="G104" s="69">
        <v>0</v>
      </c>
      <c r="H104" s="7">
        <v>0</v>
      </c>
      <c r="I104" s="7">
        <v>0</v>
      </c>
      <c r="J104" s="7">
        <v>0</v>
      </c>
      <c r="K104" s="22">
        <v>0</v>
      </c>
      <c r="L104" s="4"/>
      <c r="M104"/>
      <c r="N104"/>
      <c r="O104"/>
    </row>
    <row r="105" spans="1:15" ht="15" customHeight="1">
      <c r="A105" s="13" t="s">
        <v>21</v>
      </c>
      <c r="B105" s="60">
        <v>0</v>
      </c>
      <c r="C105" s="59">
        <v>0</v>
      </c>
      <c r="D105" s="59">
        <v>0</v>
      </c>
      <c r="E105" s="59">
        <v>0</v>
      </c>
      <c r="F105" s="64">
        <f t="shared" si="33"/>
        <v>0</v>
      </c>
      <c r="G105" s="69">
        <v>0</v>
      </c>
      <c r="H105" s="7">
        <v>0</v>
      </c>
      <c r="I105" s="7">
        <v>0</v>
      </c>
      <c r="J105" s="7">
        <v>0</v>
      </c>
      <c r="K105" s="22">
        <v>0</v>
      </c>
      <c r="L105" s="4"/>
      <c r="M105"/>
      <c r="N105"/>
      <c r="O105"/>
    </row>
    <row r="106" spans="1:15" ht="15" customHeight="1">
      <c r="A106" s="13" t="s">
        <v>22</v>
      </c>
      <c r="B106" s="60">
        <v>0</v>
      </c>
      <c r="C106" s="59">
        <v>0</v>
      </c>
      <c r="D106" s="59">
        <v>0</v>
      </c>
      <c r="E106" s="59">
        <v>0</v>
      </c>
      <c r="F106" s="64">
        <f t="shared" si="33"/>
        <v>0</v>
      </c>
      <c r="G106" s="69">
        <v>0</v>
      </c>
      <c r="H106" s="7">
        <v>0</v>
      </c>
      <c r="I106" s="7">
        <v>0</v>
      </c>
      <c r="J106" s="7">
        <v>0</v>
      </c>
      <c r="K106" s="22">
        <v>0</v>
      </c>
      <c r="L106" s="4"/>
      <c r="M106"/>
      <c r="N106"/>
      <c r="O106"/>
    </row>
    <row r="107" spans="1:15" ht="15" customHeight="1">
      <c r="A107" s="13" t="s">
        <v>23</v>
      </c>
      <c r="B107" s="60">
        <v>0</v>
      </c>
      <c r="C107" s="59">
        <v>0</v>
      </c>
      <c r="D107" s="59">
        <v>0</v>
      </c>
      <c r="E107" s="59">
        <v>0</v>
      </c>
      <c r="F107" s="64">
        <f t="shared" si="33"/>
        <v>0</v>
      </c>
      <c r="G107" s="69">
        <v>0</v>
      </c>
      <c r="H107" s="7">
        <v>0</v>
      </c>
      <c r="I107" s="7">
        <v>0</v>
      </c>
      <c r="J107" s="7">
        <v>0</v>
      </c>
      <c r="K107" s="22">
        <v>0</v>
      </c>
      <c r="L107" s="4"/>
      <c r="M107"/>
      <c r="N107"/>
      <c r="O107"/>
    </row>
    <row r="108" spans="1:15" ht="15" customHeight="1">
      <c r="A108" s="13" t="s">
        <v>24</v>
      </c>
      <c r="B108" s="60">
        <v>0</v>
      </c>
      <c r="C108" s="59">
        <v>0</v>
      </c>
      <c r="D108" s="59">
        <v>0</v>
      </c>
      <c r="E108" s="59">
        <v>0</v>
      </c>
      <c r="F108" s="64">
        <f t="shared" si="33"/>
        <v>0</v>
      </c>
      <c r="G108" s="69">
        <v>0</v>
      </c>
      <c r="H108" s="7">
        <v>0</v>
      </c>
      <c r="I108" s="7">
        <v>0</v>
      </c>
      <c r="J108" s="7">
        <v>0</v>
      </c>
      <c r="K108" s="22">
        <v>0</v>
      </c>
      <c r="L108" s="5"/>
      <c r="M108"/>
      <c r="N108"/>
      <c r="O108"/>
    </row>
    <row r="109" spans="1:15" ht="15" customHeight="1">
      <c r="A109" s="13" t="s">
        <v>25</v>
      </c>
      <c r="B109" s="60">
        <v>0</v>
      </c>
      <c r="C109" s="59">
        <v>0</v>
      </c>
      <c r="D109" s="59">
        <v>0</v>
      </c>
      <c r="E109" s="59">
        <v>0</v>
      </c>
      <c r="F109" s="64">
        <f t="shared" si="33"/>
        <v>0</v>
      </c>
      <c r="G109" s="69">
        <v>0</v>
      </c>
      <c r="H109" s="7">
        <v>0</v>
      </c>
      <c r="I109" s="7">
        <v>0</v>
      </c>
      <c r="J109" s="7">
        <v>0</v>
      </c>
      <c r="K109" s="22">
        <v>0</v>
      </c>
      <c r="L109" s="5"/>
      <c r="M109"/>
      <c r="N109"/>
      <c r="O109"/>
    </row>
    <row r="110" spans="1:15" ht="15" customHeight="1">
      <c r="A110" s="91" t="s">
        <v>26</v>
      </c>
      <c r="B110" s="8">
        <v>0</v>
      </c>
      <c r="C110" s="86">
        <v>0</v>
      </c>
      <c r="D110" s="86">
        <v>0</v>
      </c>
      <c r="E110" s="86">
        <v>0</v>
      </c>
      <c r="F110" s="87">
        <f t="shared" si="33"/>
        <v>0</v>
      </c>
      <c r="G110" s="89">
        <v>0</v>
      </c>
      <c r="H110" s="92">
        <v>0</v>
      </c>
      <c r="I110" s="92">
        <v>0</v>
      </c>
      <c r="J110" s="92">
        <v>0</v>
      </c>
      <c r="K110" s="90">
        <v>0</v>
      </c>
      <c r="L110" s="5"/>
      <c r="M110"/>
      <c r="N110"/>
      <c r="O110"/>
    </row>
    <row r="111" spans="1:15" ht="15" customHeight="1">
      <c r="A111" s="118" t="s">
        <v>30</v>
      </c>
      <c r="B111" s="122">
        <f>SUM(B112:B120)</f>
        <v>0</v>
      </c>
      <c r="C111" s="120">
        <f>SUM(C112:C120)</f>
        <v>0</v>
      </c>
      <c r="D111" s="120">
        <f>SUM(D112:D120)</f>
        <v>0</v>
      </c>
      <c r="E111" s="120">
        <f>SUM(E112:E120)</f>
        <v>0</v>
      </c>
      <c r="F111" s="121">
        <f t="shared" ref="F111" si="35">SUM(F112:F120)</f>
        <v>0</v>
      </c>
      <c r="G111" s="135">
        <f>SUM(G112:G120)</f>
        <v>1</v>
      </c>
      <c r="H111" s="120">
        <v>0</v>
      </c>
      <c r="I111" s="120">
        <v>0</v>
      </c>
      <c r="J111" s="120">
        <v>0</v>
      </c>
      <c r="K111" s="121">
        <v>0</v>
      </c>
      <c r="L111" s="4"/>
      <c r="M111"/>
      <c r="N111"/>
      <c r="O111"/>
    </row>
    <row r="112" spans="1:15" ht="15" customHeight="1">
      <c r="A112" s="13" t="s">
        <v>18</v>
      </c>
      <c r="B112" s="60">
        <v>0</v>
      </c>
      <c r="C112" s="59">
        <v>0</v>
      </c>
      <c r="D112" s="59">
        <v>0</v>
      </c>
      <c r="E112" s="59">
        <v>0</v>
      </c>
      <c r="F112" s="22">
        <f t="shared" ref="F112:F120" si="36">SUM(C112:E112)</f>
        <v>0</v>
      </c>
      <c r="G112" s="65">
        <v>1</v>
      </c>
      <c r="H112" s="7">
        <v>0</v>
      </c>
      <c r="I112" s="7">
        <v>0</v>
      </c>
      <c r="J112" s="7">
        <v>0</v>
      </c>
      <c r="K112" s="22">
        <v>0</v>
      </c>
      <c r="L112" s="4"/>
      <c r="M112"/>
      <c r="N112"/>
      <c r="O112"/>
    </row>
    <row r="113" spans="1:15" ht="15" customHeight="1">
      <c r="A113" s="13" t="s">
        <v>19</v>
      </c>
      <c r="B113" s="60">
        <v>0</v>
      </c>
      <c r="C113" s="59">
        <v>0</v>
      </c>
      <c r="D113" s="59">
        <v>0</v>
      </c>
      <c r="E113" s="59">
        <v>0</v>
      </c>
      <c r="F113" s="22">
        <f t="shared" si="36"/>
        <v>0</v>
      </c>
      <c r="G113" s="65">
        <v>0</v>
      </c>
      <c r="H113" s="7">
        <v>0</v>
      </c>
      <c r="I113" s="7">
        <v>0</v>
      </c>
      <c r="J113" s="7">
        <v>0</v>
      </c>
      <c r="K113" s="22">
        <v>0</v>
      </c>
      <c r="L113" s="4"/>
      <c r="M113"/>
      <c r="N113"/>
      <c r="O113"/>
    </row>
    <row r="114" spans="1:15" ht="15" customHeight="1">
      <c r="A114" s="13" t="s">
        <v>20</v>
      </c>
      <c r="B114" s="60">
        <v>0</v>
      </c>
      <c r="C114" s="59">
        <v>0</v>
      </c>
      <c r="D114" s="59">
        <v>0</v>
      </c>
      <c r="E114" s="59">
        <v>0</v>
      </c>
      <c r="F114" s="22">
        <f t="shared" si="36"/>
        <v>0</v>
      </c>
      <c r="G114" s="65">
        <v>0</v>
      </c>
      <c r="H114" s="7">
        <v>0</v>
      </c>
      <c r="I114" s="7">
        <v>0</v>
      </c>
      <c r="J114" s="7">
        <v>0</v>
      </c>
      <c r="K114" s="22">
        <v>0</v>
      </c>
      <c r="L114" s="4"/>
      <c r="M114"/>
      <c r="N114"/>
      <c r="O114"/>
    </row>
    <row r="115" spans="1:15" ht="15" customHeight="1">
      <c r="A115" s="13" t="s">
        <v>21</v>
      </c>
      <c r="B115" s="60">
        <v>0</v>
      </c>
      <c r="C115" s="59">
        <v>0</v>
      </c>
      <c r="D115" s="59">
        <v>0</v>
      </c>
      <c r="E115" s="59">
        <v>0</v>
      </c>
      <c r="F115" s="22">
        <f t="shared" si="36"/>
        <v>0</v>
      </c>
      <c r="G115" s="65">
        <v>0</v>
      </c>
      <c r="H115" s="7">
        <v>0</v>
      </c>
      <c r="I115" s="7">
        <v>0</v>
      </c>
      <c r="J115" s="7">
        <v>0</v>
      </c>
      <c r="K115" s="22">
        <v>0</v>
      </c>
      <c r="L115" s="4"/>
      <c r="M115"/>
      <c r="N115"/>
      <c r="O115"/>
    </row>
    <row r="116" spans="1:15" ht="15" customHeight="1">
      <c r="A116" s="13" t="s">
        <v>22</v>
      </c>
      <c r="B116" s="60">
        <v>0</v>
      </c>
      <c r="C116" s="59">
        <v>0</v>
      </c>
      <c r="D116" s="59">
        <v>0</v>
      </c>
      <c r="E116" s="59">
        <v>0</v>
      </c>
      <c r="F116" s="22">
        <f t="shared" si="36"/>
        <v>0</v>
      </c>
      <c r="G116" s="65">
        <v>0</v>
      </c>
      <c r="H116" s="7">
        <v>0</v>
      </c>
      <c r="I116" s="7">
        <v>0</v>
      </c>
      <c r="J116" s="7">
        <v>0</v>
      </c>
      <c r="K116" s="22">
        <v>0</v>
      </c>
      <c r="L116" s="4"/>
      <c r="M116"/>
      <c r="N116"/>
      <c r="O116"/>
    </row>
    <row r="117" spans="1:15" ht="15" customHeight="1">
      <c r="A117" s="13" t="s">
        <v>23</v>
      </c>
      <c r="B117" s="60">
        <v>0</v>
      </c>
      <c r="C117" s="59">
        <v>0</v>
      </c>
      <c r="D117" s="59">
        <v>0</v>
      </c>
      <c r="E117" s="59">
        <v>0</v>
      </c>
      <c r="F117" s="22">
        <f t="shared" si="36"/>
        <v>0</v>
      </c>
      <c r="G117" s="65">
        <v>0</v>
      </c>
      <c r="H117" s="7">
        <v>0</v>
      </c>
      <c r="I117" s="7">
        <v>0</v>
      </c>
      <c r="J117" s="7">
        <v>0</v>
      </c>
      <c r="K117" s="22">
        <v>0</v>
      </c>
      <c r="L117" s="4"/>
      <c r="M117"/>
      <c r="N117"/>
      <c r="O117"/>
    </row>
    <row r="118" spans="1:15" ht="15" customHeight="1">
      <c r="A118" s="13" t="s">
        <v>24</v>
      </c>
      <c r="B118" s="60">
        <v>0</v>
      </c>
      <c r="C118" s="59">
        <v>0</v>
      </c>
      <c r="D118" s="59">
        <v>0</v>
      </c>
      <c r="E118" s="59">
        <v>0</v>
      </c>
      <c r="F118" s="22">
        <f t="shared" si="36"/>
        <v>0</v>
      </c>
      <c r="G118" s="65">
        <v>0</v>
      </c>
      <c r="H118" s="7">
        <v>0</v>
      </c>
      <c r="I118" s="7">
        <v>0</v>
      </c>
      <c r="J118" s="7">
        <v>0</v>
      </c>
      <c r="K118" s="22">
        <v>0</v>
      </c>
      <c r="L118" s="4"/>
      <c r="M118"/>
      <c r="N118"/>
      <c r="O118"/>
    </row>
    <row r="119" spans="1:15" ht="15" customHeight="1">
      <c r="A119" s="13" t="s">
        <v>25</v>
      </c>
      <c r="B119" s="60">
        <v>0</v>
      </c>
      <c r="C119" s="59">
        <v>0</v>
      </c>
      <c r="D119" s="59">
        <v>0</v>
      </c>
      <c r="E119" s="59">
        <v>0</v>
      </c>
      <c r="F119" s="22">
        <f t="shared" si="36"/>
        <v>0</v>
      </c>
      <c r="G119" s="65">
        <v>0</v>
      </c>
      <c r="H119" s="7">
        <v>0</v>
      </c>
      <c r="I119" s="7">
        <v>0</v>
      </c>
      <c r="J119" s="7">
        <v>0</v>
      </c>
      <c r="K119" s="22">
        <v>0</v>
      </c>
      <c r="L119" s="4"/>
      <c r="M119"/>
      <c r="N119"/>
      <c r="O119"/>
    </row>
    <row r="120" spans="1:15" ht="15" customHeight="1">
      <c r="A120" s="91" t="s">
        <v>26</v>
      </c>
      <c r="B120" s="61">
        <v>0</v>
      </c>
      <c r="C120" s="62">
        <v>0</v>
      </c>
      <c r="D120" s="62">
        <v>0</v>
      </c>
      <c r="E120" s="62">
        <v>0</v>
      </c>
      <c r="F120" s="22">
        <f t="shared" si="36"/>
        <v>0</v>
      </c>
      <c r="G120" s="66">
        <v>0</v>
      </c>
      <c r="H120" s="7">
        <v>0</v>
      </c>
      <c r="I120" s="7">
        <v>0</v>
      </c>
      <c r="J120" s="7">
        <v>0</v>
      </c>
      <c r="K120" s="22">
        <v>0</v>
      </c>
      <c r="L120" s="4"/>
      <c r="M120"/>
      <c r="N120"/>
      <c r="O120"/>
    </row>
    <row r="121" spans="1:15" ht="15" customHeight="1">
      <c r="A121" s="129" t="s">
        <v>31</v>
      </c>
      <c r="B121" s="147">
        <f>SUM(B122:B130)</f>
        <v>0</v>
      </c>
      <c r="C121" s="120">
        <f>SUM(C122:C130)</f>
        <v>0</v>
      </c>
      <c r="D121" s="120">
        <f>SUM(D122:D130)</f>
        <v>0</v>
      </c>
      <c r="E121" s="120">
        <f>SUM(E122:E130)</f>
        <v>0</v>
      </c>
      <c r="F121" s="121">
        <f t="shared" ref="F121:K121" si="37">SUM(F122:F130)</f>
        <v>0</v>
      </c>
      <c r="G121" s="134">
        <f>SUM(G122:G130)</f>
        <v>0</v>
      </c>
      <c r="H121" s="120">
        <f t="shared" si="37"/>
        <v>0</v>
      </c>
      <c r="I121" s="120">
        <f t="shared" si="37"/>
        <v>0</v>
      </c>
      <c r="J121" s="120">
        <f t="shared" si="37"/>
        <v>0</v>
      </c>
      <c r="K121" s="121">
        <f t="shared" si="37"/>
        <v>0</v>
      </c>
      <c r="L121" s="4"/>
      <c r="M121"/>
      <c r="N121"/>
      <c r="O121"/>
    </row>
    <row r="122" spans="1:15" ht="15" customHeight="1">
      <c r="A122" s="13" t="s">
        <v>18</v>
      </c>
      <c r="B122" s="60">
        <v>0</v>
      </c>
      <c r="C122" s="59">
        <v>0</v>
      </c>
      <c r="D122" s="59">
        <v>0</v>
      </c>
      <c r="E122" s="59">
        <v>0</v>
      </c>
      <c r="F122" s="64">
        <f t="shared" ref="F122:F130" si="38">SUM(C122:E122)</f>
        <v>0</v>
      </c>
      <c r="G122" s="69">
        <v>0</v>
      </c>
      <c r="H122" s="7">
        <v>0</v>
      </c>
      <c r="I122" s="7">
        <v>0</v>
      </c>
      <c r="J122" s="7">
        <v>0</v>
      </c>
      <c r="K122" s="22">
        <v>0</v>
      </c>
      <c r="L122" s="4"/>
      <c r="M122"/>
      <c r="N122"/>
      <c r="O122"/>
    </row>
    <row r="123" spans="1:15" ht="15" customHeight="1">
      <c r="A123" s="13" t="s">
        <v>19</v>
      </c>
      <c r="B123" s="60">
        <v>0</v>
      </c>
      <c r="C123" s="59">
        <v>0</v>
      </c>
      <c r="D123" s="59">
        <v>0</v>
      </c>
      <c r="E123" s="59">
        <v>0</v>
      </c>
      <c r="F123" s="64">
        <f t="shared" si="38"/>
        <v>0</v>
      </c>
      <c r="G123" s="69">
        <v>0</v>
      </c>
      <c r="H123" s="7">
        <v>0</v>
      </c>
      <c r="I123" s="7">
        <v>0</v>
      </c>
      <c r="J123" s="7">
        <v>0</v>
      </c>
      <c r="K123" s="22">
        <v>0</v>
      </c>
      <c r="L123" s="4"/>
      <c r="M123"/>
      <c r="N123"/>
      <c r="O123"/>
    </row>
    <row r="124" spans="1:15" ht="15" customHeight="1">
      <c r="A124" s="13" t="s">
        <v>20</v>
      </c>
      <c r="B124" s="60">
        <v>0</v>
      </c>
      <c r="C124" s="59">
        <v>0</v>
      </c>
      <c r="D124" s="59">
        <v>0</v>
      </c>
      <c r="E124" s="59">
        <v>0</v>
      </c>
      <c r="F124" s="64">
        <f t="shared" si="38"/>
        <v>0</v>
      </c>
      <c r="G124" s="69">
        <v>0</v>
      </c>
      <c r="H124" s="7">
        <v>0</v>
      </c>
      <c r="I124" s="7">
        <v>0</v>
      </c>
      <c r="J124" s="7">
        <v>0</v>
      </c>
      <c r="K124" s="22">
        <v>0</v>
      </c>
      <c r="L124" s="4"/>
      <c r="M124"/>
      <c r="N124"/>
      <c r="O124"/>
    </row>
    <row r="125" spans="1:15" ht="15" customHeight="1">
      <c r="A125" s="13" t="s">
        <v>21</v>
      </c>
      <c r="B125" s="60">
        <v>0</v>
      </c>
      <c r="C125" s="59">
        <v>0</v>
      </c>
      <c r="D125" s="59">
        <v>0</v>
      </c>
      <c r="E125" s="59">
        <v>0</v>
      </c>
      <c r="F125" s="64">
        <f t="shared" si="38"/>
        <v>0</v>
      </c>
      <c r="G125" s="69">
        <v>0</v>
      </c>
      <c r="H125" s="7">
        <v>0</v>
      </c>
      <c r="I125" s="7">
        <v>0</v>
      </c>
      <c r="J125" s="7">
        <v>0</v>
      </c>
      <c r="K125" s="22">
        <v>0</v>
      </c>
      <c r="L125" s="4"/>
      <c r="M125"/>
      <c r="N125"/>
      <c r="O125"/>
    </row>
    <row r="126" spans="1:15" ht="15" customHeight="1">
      <c r="A126" s="13" t="s">
        <v>22</v>
      </c>
      <c r="B126" s="60">
        <v>0</v>
      </c>
      <c r="C126" s="59">
        <v>0</v>
      </c>
      <c r="D126" s="59">
        <v>0</v>
      </c>
      <c r="E126" s="59">
        <v>0</v>
      </c>
      <c r="F126" s="64">
        <f t="shared" si="38"/>
        <v>0</v>
      </c>
      <c r="G126" s="69">
        <v>0</v>
      </c>
      <c r="H126" s="7">
        <v>0</v>
      </c>
      <c r="I126" s="7">
        <v>0</v>
      </c>
      <c r="J126" s="7">
        <v>0</v>
      </c>
      <c r="K126" s="22">
        <v>0</v>
      </c>
      <c r="L126" s="4"/>
      <c r="M126"/>
      <c r="N126"/>
      <c r="O126"/>
    </row>
    <row r="127" spans="1:15" ht="15" customHeight="1">
      <c r="A127" s="13" t="s">
        <v>23</v>
      </c>
      <c r="B127" s="60">
        <v>0</v>
      </c>
      <c r="C127" s="59">
        <v>0</v>
      </c>
      <c r="D127" s="59">
        <v>0</v>
      </c>
      <c r="E127" s="59">
        <v>0</v>
      </c>
      <c r="F127" s="64">
        <f t="shared" si="38"/>
        <v>0</v>
      </c>
      <c r="G127" s="69">
        <v>0</v>
      </c>
      <c r="H127" s="7">
        <v>0</v>
      </c>
      <c r="I127" s="7">
        <v>0</v>
      </c>
      <c r="J127" s="7">
        <v>0</v>
      </c>
      <c r="K127" s="22">
        <v>0</v>
      </c>
      <c r="L127" s="4"/>
      <c r="M127"/>
      <c r="N127"/>
      <c r="O127"/>
    </row>
    <row r="128" spans="1:15" ht="15" customHeight="1">
      <c r="A128" s="13" t="s">
        <v>24</v>
      </c>
      <c r="B128" s="60">
        <v>0</v>
      </c>
      <c r="C128" s="59">
        <v>0</v>
      </c>
      <c r="D128" s="59">
        <v>0</v>
      </c>
      <c r="E128" s="59">
        <v>0</v>
      </c>
      <c r="F128" s="64">
        <f t="shared" si="38"/>
        <v>0</v>
      </c>
      <c r="G128" s="69">
        <v>0</v>
      </c>
      <c r="H128" s="7">
        <v>0</v>
      </c>
      <c r="I128" s="7">
        <v>0</v>
      </c>
      <c r="J128" s="7">
        <v>0</v>
      </c>
      <c r="K128" s="22">
        <v>0</v>
      </c>
      <c r="L128" s="5"/>
      <c r="M128"/>
      <c r="N128"/>
      <c r="O128"/>
    </row>
    <row r="129" spans="1:15" ht="15" customHeight="1">
      <c r="A129" s="13" t="s">
        <v>25</v>
      </c>
      <c r="B129" s="60">
        <v>0</v>
      </c>
      <c r="C129" s="59">
        <v>0</v>
      </c>
      <c r="D129" s="59">
        <v>0</v>
      </c>
      <c r="E129" s="59">
        <v>0</v>
      </c>
      <c r="F129" s="64">
        <f t="shared" si="38"/>
        <v>0</v>
      </c>
      <c r="G129" s="69">
        <v>0</v>
      </c>
      <c r="H129" s="7">
        <v>0</v>
      </c>
      <c r="I129" s="7">
        <v>0</v>
      </c>
      <c r="J129" s="7">
        <v>0</v>
      </c>
      <c r="K129" s="22">
        <v>0</v>
      </c>
      <c r="L129" s="5"/>
      <c r="M129"/>
      <c r="N129"/>
      <c r="O129"/>
    </row>
    <row r="130" spans="1:15" ht="15" customHeight="1">
      <c r="A130" s="91" t="s">
        <v>26</v>
      </c>
      <c r="B130" s="8">
        <v>0</v>
      </c>
      <c r="C130" s="86">
        <v>0</v>
      </c>
      <c r="D130" s="86">
        <v>0</v>
      </c>
      <c r="E130" s="86">
        <v>0</v>
      </c>
      <c r="F130" s="87">
        <f t="shared" si="38"/>
        <v>0</v>
      </c>
      <c r="G130" s="89">
        <v>0</v>
      </c>
      <c r="H130" s="92">
        <v>0</v>
      </c>
      <c r="I130" s="92">
        <v>0</v>
      </c>
      <c r="J130" s="92">
        <v>0</v>
      </c>
      <c r="K130" s="90">
        <v>0</v>
      </c>
      <c r="L130" s="5"/>
      <c r="M130"/>
      <c r="N130"/>
      <c r="O130"/>
    </row>
    <row r="131" spans="1:15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</row>
  </sheetData>
  <mergeCells count="6">
    <mergeCell ref="A1:N2"/>
    <mergeCell ref="B5:F5"/>
    <mergeCell ref="G5:N5"/>
    <mergeCell ref="B69:F69"/>
    <mergeCell ref="G69:K69"/>
    <mergeCell ref="C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/>
  <dimension ref="A1:O131"/>
  <sheetViews>
    <sheetView zoomScaleNormal="100" workbookViewId="0">
      <selection activeCell="A4" sqref="A4"/>
    </sheetView>
  </sheetViews>
  <sheetFormatPr defaultColWidth="9.140625" defaultRowHeight="15"/>
  <cols>
    <col min="1" max="1" width="26.140625" bestFit="1" customWidth="1"/>
    <col min="2" max="2" width="7.7109375" style="1" customWidth="1"/>
    <col min="3" max="3" width="14.7109375" style="3" customWidth="1"/>
    <col min="4" max="4" width="12.7109375" style="3" bestFit="1" customWidth="1"/>
    <col min="5" max="5" width="11.140625" style="3" bestFit="1" customWidth="1"/>
    <col min="6" max="6" width="14.7109375" style="3" customWidth="1"/>
    <col min="7" max="7" width="9.7109375" style="1" bestFit="1" customWidth="1"/>
    <col min="8" max="8" width="12.7109375" style="3" customWidth="1"/>
    <col min="9" max="9" width="9.7109375" style="3" bestFit="1" customWidth="1"/>
    <col min="10" max="10" width="11.7109375" style="3" customWidth="1"/>
    <col min="11" max="11" width="9.42578125" style="3" bestFit="1" customWidth="1"/>
    <col min="12" max="12" width="12.7109375" style="1" customWidth="1"/>
    <col min="13" max="13" width="9.7109375" style="3" bestFit="1" customWidth="1"/>
    <col min="14" max="14" width="12.7109375" style="3" customWidth="1"/>
    <col min="15" max="15" width="12.7109375" style="3" bestFit="1" customWidth="1"/>
    <col min="16" max="16" width="12.42578125" bestFit="1" customWidth="1"/>
    <col min="17" max="17" width="9.85546875" customWidth="1"/>
    <col min="18" max="18" width="12.7109375" bestFit="1" customWidth="1"/>
    <col min="19" max="19" width="10" customWidth="1"/>
    <col min="20" max="20" width="9.85546875" bestFit="1" customWidth="1"/>
    <col min="21" max="21" width="10.140625" customWidth="1"/>
    <col min="22" max="22" width="10.140625" bestFit="1" customWidth="1"/>
    <col min="23" max="23" width="10.140625" customWidth="1"/>
    <col min="24" max="24" width="11.7109375" bestFit="1" customWidth="1"/>
  </cols>
  <sheetData>
    <row r="1" spans="1:15" ht="15" customHeight="1" thickTop="1">
      <c r="A1" s="105" t="s">
        <v>60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5" ht="15" customHeight="1" thickBot="1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</row>
    <row r="3" spans="1:15" ht="15" customHeight="1" thickTop="1">
      <c r="C3" s="116" t="s">
        <v>61</v>
      </c>
      <c r="D3" s="117"/>
      <c r="E3" s="117"/>
      <c r="F3" s="117"/>
      <c r="G3" s="117"/>
      <c r="H3" s="117"/>
      <c r="I3" s="117"/>
      <c r="J3" s="117"/>
      <c r="O3"/>
    </row>
    <row r="4" spans="1:15" ht="15" customHeight="1">
      <c r="B4" s="2"/>
      <c r="G4" s="2"/>
      <c r="L4" s="2"/>
      <c r="O4"/>
    </row>
    <row r="5" spans="1:15" ht="15" customHeight="1">
      <c r="B5" s="111" t="s">
        <v>62</v>
      </c>
      <c r="C5" s="111"/>
      <c r="D5" s="111"/>
      <c r="E5" s="111"/>
      <c r="F5" s="111"/>
      <c r="G5" s="112" t="s">
        <v>63</v>
      </c>
      <c r="H5" s="113"/>
      <c r="I5" s="113"/>
      <c r="J5" s="113"/>
      <c r="K5" s="113"/>
      <c r="L5" s="113"/>
      <c r="M5" s="113"/>
      <c r="N5" s="113"/>
      <c r="O5" s="4"/>
    </row>
    <row r="6" spans="1:15" ht="30">
      <c r="A6" s="136"/>
      <c r="B6" s="137" t="s">
        <v>4</v>
      </c>
      <c r="C6" s="138" t="s">
        <v>5</v>
      </c>
      <c r="D6" s="139" t="s">
        <v>6</v>
      </c>
      <c r="E6" s="140" t="s">
        <v>7</v>
      </c>
      <c r="F6" s="141" t="s">
        <v>8</v>
      </c>
      <c r="G6" s="142" t="s">
        <v>9</v>
      </c>
      <c r="H6" s="143" t="s">
        <v>10</v>
      </c>
      <c r="I6" s="137" t="s">
        <v>11</v>
      </c>
      <c r="J6" s="144" t="s">
        <v>12</v>
      </c>
      <c r="K6" s="137" t="s">
        <v>13</v>
      </c>
      <c r="L6" s="143" t="s">
        <v>14</v>
      </c>
      <c r="M6" s="137" t="s">
        <v>15</v>
      </c>
      <c r="N6" s="145" t="s">
        <v>16</v>
      </c>
      <c r="O6" s="4"/>
    </row>
    <row r="7" spans="1:15" ht="15" customHeight="1">
      <c r="A7" s="146" t="s">
        <v>17</v>
      </c>
      <c r="B7" s="147">
        <f>SUM(B8:B16)</f>
        <v>573</v>
      </c>
      <c r="C7" s="148">
        <f>SUM(C8:C16)</f>
        <v>1006002.85</v>
      </c>
      <c r="D7" s="148">
        <f>SUM(D8:D16)</f>
        <v>170499.1</v>
      </c>
      <c r="E7" s="148">
        <f>SUM(E8:E16)</f>
        <v>49036.23</v>
      </c>
      <c r="F7" s="149">
        <f t="shared" ref="F7:N7" si="0">SUM(F8:F16)</f>
        <v>1225538.18</v>
      </c>
      <c r="G7" s="150">
        <f t="shared" ref="G7:L7" si="1">SUM(G8:G16)</f>
        <v>30</v>
      </c>
      <c r="H7" s="151">
        <f t="shared" si="1"/>
        <v>36868.729999999996</v>
      </c>
      <c r="I7" s="152">
        <f t="shared" si="1"/>
        <v>8</v>
      </c>
      <c r="J7" s="153">
        <f t="shared" si="1"/>
        <v>3401.14</v>
      </c>
      <c r="K7" s="154">
        <f t="shared" si="1"/>
        <v>0</v>
      </c>
      <c r="L7" s="155">
        <f t="shared" si="1"/>
        <v>0</v>
      </c>
      <c r="M7" s="156">
        <f t="shared" si="0"/>
        <v>38</v>
      </c>
      <c r="N7" s="157">
        <f t="shared" si="0"/>
        <v>40269.869999999995</v>
      </c>
      <c r="O7" s="4"/>
    </row>
    <row r="8" spans="1:15" ht="15" customHeight="1">
      <c r="A8" s="13" t="s">
        <v>18</v>
      </c>
      <c r="B8" s="6">
        <v>384</v>
      </c>
      <c r="C8" s="7">
        <v>846566.39</v>
      </c>
      <c r="D8" s="7">
        <v>132532.78</v>
      </c>
      <c r="E8" s="7">
        <v>43100.12</v>
      </c>
      <c r="F8" s="22">
        <f t="shared" ref="F8:F16" si="2">SUM(C8:E8)</f>
        <v>1022199.29</v>
      </c>
      <c r="G8" s="25">
        <v>29</v>
      </c>
      <c r="H8" s="32">
        <v>36612.559999999998</v>
      </c>
      <c r="I8" s="41">
        <v>4</v>
      </c>
      <c r="J8" s="35">
        <v>2781.14</v>
      </c>
      <c r="K8" s="45">
        <v>0</v>
      </c>
      <c r="L8" s="38">
        <v>0</v>
      </c>
      <c r="M8" s="49">
        <f>+G8+I8</f>
        <v>33</v>
      </c>
      <c r="N8" s="30">
        <f t="shared" ref="N8:N16" si="3">+H8+J8</f>
        <v>39393.699999999997</v>
      </c>
      <c r="O8" s="4"/>
    </row>
    <row r="9" spans="1:15" ht="15" customHeight="1">
      <c r="A9" s="13" t="s">
        <v>19</v>
      </c>
      <c r="B9" s="6">
        <v>189</v>
      </c>
      <c r="C9" s="7">
        <v>159436.46</v>
      </c>
      <c r="D9" s="7">
        <v>37966.32</v>
      </c>
      <c r="E9" s="7">
        <v>5936.11</v>
      </c>
      <c r="F9" s="22">
        <f t="shared" si="2"/>
        <v>203338.88999999998</v>
      </c>
      <c r="G9" s="25">
        <v>1</v>
      </c>
      <c r="H9" s="32">
        <v>256.17</v>
      </c>
      <c r="I9" s="41">
        <v>4</v>
      </c>
      <c r="J9" s="35">
        <v>620</v>
      </c>
      <c r="K9" s="45">
        <v>0</v>
      </c>
      <c r="L9" s="38">
        <v>0</v>
      </c>
      <c r="M9" s="49">
        <f t="shared" ref="M9:M16" si="4">+G9+I9</f>
        <v>5</v>
      </c>
      <c r="N9" s="30">
        <f t="shared" si="3"/>
        <v>876.17000000000007</v>
      </c>
      <c r="O9" s="4"/>
    </row>
    <row r="10" spans="1:15" ht="15" customHeight="1">
      <c r="A10" s="13" t="s">
        <v>20</v>
      </c>
      <c r="B10" s="6">
        <v>0</v>
      </c>
      <c r="C10" s="7">
        <v>0</v>
      </c>
      <c r="D10" s="7">
        <v>0</v>
      </c>
      <c r="E10" s="7">
        <v>0</v>
      </c>
      <c r="F10" s="22">
        <f t="shared" si="2"/>
        <v>0</v>
      </c>
      <c r="G10" s="25">
        <v>0</v>
      </c>
      <c r="H10" s="32">
        <v>0</v>
      </c>
      <c r="I10" s="41">
        <v>0</v>
      </c>
      <c r="J10" s="35">
        <v>0</v>
      </c>
      <c r="K10" s="45">
        <v>0</v>
      </c>
      <c r="L10" s="38">
        <v>0</v>
      </c>
      <c r="M10" s="49">
        <f t="shared" si="4"/>
        <v>0</v>
      </c>
      <c r="N10" s="30">
        <f t="shared" si="3"/>
        <v>0</v>
      </c>
      <c r="O10" s="4"/>
    </row>
    <row r="11" spans="1:15" ht="15" customHeight="1">
      <c r="A11" s="13" t="s">
        <v>21</v>
      </c>
      <c r="B11" s="6">
        <v>0</v>
      </c>
      <c r="C11" s="7">
        <v>0</v>
      </c>
      <c r="D11" s="7">
        <v>0</v>
      </c>
      <c r="E11" s="7">
        <v>0</v>
      </c>
      <c r="F11" s="22">
        <f t="shared" si="2"/>
        <v>0</v>
      </c>
      <c r="G11" s="25">
        <v>0</v>
      </c>
      <c r="H11" s="32">
        <v>0</v>
      </c>
      <c r="I11" s="41">
        <v>0</v>
      </c>
      <c r="J11" s="35">
        <v>0</v>
      </c>
      <c r="K11" s="45">
        <v>0</v>
      </c>
      <c r="L11" s="38">
        <v>0</v>
      </c>
      <c r="M11" s="49">
        <f t="shared" si="4"/>
        <v>0</v>
      </c>
      <c r="N11" s="30">
        <f t="shared" si="3"/>
        <v>0</v>
      </c>
      <c r="O11" s="4"/>
    </row>
    <row r="12" spans="1:15" ht="15" customHeight="1">
      <c r="A12" s="13" t="s">
        <v>22</v>
      </c>
      <c r="B12" s="6">
        <v>0</v>
      </c>
      <c r="C12" s="7">
        <v>0</v>
      </c>
      <c r="D12" s="7">
        <v>0</v>
      </c>
      <c r="E12" s="7">
        <v>0</v>
      </c>
      <c r="F12" s="22">
        <f t="shared" si="2"/>
        <v>0</v>
      </c>
      <c r="G12" s="25">
        <v>0</v>
      </c>
      <c r="H12" s="32">
        <v>0</v>
      </c>
      <c r="I12" s="41">
        <v>0</v>
      </c>
      <c r="J12" s="35">
        <v>0</v>
      </c>
      <c r="K12" s="45">
        <v>0</v>
      </c>
      <c r="L12" s="38">
        <v>0</v>
      </c>
      <c r="M12" s="49">
        <f t="shared" si="4"/>
        <v>0</v>
      </c>
      <c r="N12" s="30">
        <f t="shared" si="3"/>
        <v>0</v>
      </c>
      <c r="O12" s="4"/>
    </row>
    <row r="13" spans="1:15" ht="15" customHeight="1">
      <c r="A13" s="13" t="s">
        <v>23</v>
      </c>
      <c r="B13" s="6">
        <v>0</v>
      </c>
      <c r="C13" s="7">
        <v>0</v>
      </c>
      <c r="D13" s="7">
        <v>0</v>
      </c>
      <c r="E13" s="7">
        <v>0</v>
      </c>
      <c r="F13" s="22">
        <f t="shared" si="2"/>
        <v>0</v>
      </c>
      <c r="G13" s="25">
        <v>0</v>
      </c>
      <c r="H13" s="32">
        <v>0</v>
      </c>
      <c r="I13" s="41">
        <v>0</v>
      </c>
      <c r="J13" s="35">
        <v>0</v>
      </c>
      <c r="K13" s="45">
        <v>0</v>
      </c>
      <c r="L13" s="38">
        <v>0</v>
      </c>
      <c r="M13" s="49">
        <f t="shared" si="4"/>
        <v>0</v>
      </c>
      <c r="N13" s="30">
        <f t="shared" si="3"/>
        <v>0</v>
      </c>
      <c r="O13" s="4"/>
    </row>
    <row r="14" spans="1:15" ht="15" customHeight="1">
      <c r="A14" s="13" t="s">
        <v>24</v>
      </c>
      <c r="B14" s="6">
        <v>0</v>
      </c>
      <c r="C14" s="7">
        <v>0</v>
      </c>
      <c r="D14" s="7">
        <v>0</v>
      </c>
      <c r="E14" s="7">
        <v>0</v>
      </c>
      <c r="F14" s="22">
        <f t="shared" si="2"/>
        <v>0</v>
      </c>
      <c r="G14" s="25">
        <v>0</v>
      </c>
      <c r="H14" s="32">
        <v>0</v>
      </c>
      <c r="I14" s="41">
        <v>0</v>
      </c>
      <c r="J14" s="35">
        <v>0</v>
      </c>
      <c r="K14" s="45">
        <v>0</v>
      </c>
      <c r="L14" s="38">
        <v>0</v>
      </c>
      <c r="M14" s="49">
        <f t="shared" si="4"/>
        <v>0</v>
      </c>
      <c r="N14" s="30">
        <f t="shared" si="3"/>
        <v>0</v>
      </c>
      <c r="O14" s="4"/>
    </row>
    <row r="15" spans="1:15" ht="15" customHeight="1">
      <c r="A15" s="13" t="s">
        <v>25</v>
      </c>
      <c r="B15" s="6">
        <v>0</v>
      </c>
      <c r="C15" s="7">
        <v>0</v>
      </c>
      <c r="D15" s="7">
        <v>0</v>
      </c>
      <c r="E15" s="7">
        <v>0</v>
      </c>
      <c r="F15" s="22">
        <f t="shared" si="2"/>
        <v>0</v>
      </c>
      <c r="G15" s="25">
        <v>0</v>
      </c>
      <c r="H15" s="32">
        <v>0</v>
      </c>
      <c r="I15" s="41">
        <v>0</v>
      </c>
      <c r="J15" s="35">
        <v>0</v>
      </c>
      <c r="K15" s="45">
        <v>0</v>
      </c>
      <c r="L15" s="38">
        <v>0</v>
      </c>
      <c r="M15" s="49">
        <f t="shared" si="4"/>
        <v>0</v>
      </c>
      <c r="N15" s="30">
        <f t="shared" si="3"/>
        <v>0</v>
      </c>
      <c r="O15" s="4"/>
    </row>
    <row r="16" spans="1:15" ht="15" customHeight="1">
      <c r="A16" s="13" t="s">
        <v>26</v>
      </c>
      <c r="B16" s="14">
        <v>0</v>
      </c>
      <c r="C16" s="15">
        <v>0</v>
      </c>
      <c r="D16" s="15">
        <v>0</v>
      </c>
      <c r="E16" s="15">
        <v>0</v>
      </c>
      <c r="F16" s="22">
        <f t="shared" si="2"/>
        <v>0</v>
      </c>
      <c r="G16" s="26">
        <v>0</v>
      </c>
      <c r="H16" s="33">
        <v>0</v>
      </c>
      <c r="I16" s="42">
        <v>0</v>
      </c>
      <c r="J16" s="36">
        <v>0</v>
      </c>
      <c r="K16" s="46">
        <v>0</v>
      </c>
      <c r="L16" s="39">
        <v>0</v>
      </c>
      <c r="M16" s="49">
        <f t="shared" si="4"/>
        <v>0</v>
      </c>
      <c r="N16" s="30">
        <f t="shared" si="3"/>
        <v>0</v>
      </c>
      <c r="O16" s="4"/>
    </row>
    <row r="17" spans="1:15" ht="15" customHeight="1">
      <c r="A17" s="118" t="s">
        <v>27</v>
      </c>
      <c r="B17" s="119">
        <f>SUM(B18:B26)</f>
        <v>518</v>
      </c>
      <c r="C17" s="120">
        <f>SUM(C18:C26)</f>
        <v>656311.17000000004</v>
      </c>
      <c r="D17" s="120">
        <f>SUM(D18:D26)</f>
        <v>102497.36</v>
      </c>
      <c r="E17" s="120">
        <f>SUM(E18:E26)</f>
        <v>28977.34</v>
      </c>
      <c r="F17" s="121">
        <f t="shared" ref="F17:N17" si="5">SUM(F18:F26)</f>
        <v>787785.87000000011</v>
      </c>
      <c r="G17" s="150">
        <f t="shared" ref="G17:L17" si="6">SUM(G18:G26)</f>
        <v>42</v>
      </c>
      <c r="H17" s="151">
        <f t="shared" si="6"/>
        <v>55950.97</v>
      </c>
      <c r="I17" s="152">
        <f t="shared" si="6"/>
        <v>2</v>
      </c>
      <c r="J17" s="153">
        <f t="shared" si="6"/>
        <v>252.51</v>
      </c>
      <c r="K17" s="154">
        <f t="shared" si="6"/>
        <v>0</v>
      </c>
      <c r="L17" s="155">
        <f t="shared" si="6"/>
        <v>0</v>
      </c>
      <c r="M17" s="156">
        <f t="shared" si="5"/>
        <v>44</v>
      </c>
      <c r="N17" s="157">
        <f t="shared" si="5"/>
        <v>56203.48</v>
      </c>
      <c r="O17" s="4"/>
    </row>
    <row r="18" spans="1:15" ht="15" customHeight="1">
      <c r="A18" s="13" t="s">
        <v>18</v>
      </c>
      <c r="B18" s="6">
        <v>261</v>
      </c>
      <c r="C18" s="7">
        <v>446601.75</v>
      </c>
      <c r="D18" s="7">
        <v>48755.28</v>
      </c>
      <c r="E18" s="7">
        <v>21518.89</v>
      </c>
      <c r="F18" s="22">
        <f t="shared" ref="F18:F26" si="7">SUM(C18:E18)</f>
        <v>516875.92000000004</v>
      </c>
      <c r="G18" s="25">
        <v>39</v>
      </c>
      <c r="H18" s="32">
        <v>55351.29</v>
      </c>
      <c r="I18" s="41">
        <v>1</v>
      </c>
      <c r="J18" s="35">
        <v>222.51</v>
      </c>
      <c r="K18" s="45">
        <v>0</v>
      </c>
      <c r="L18" s="38">
        <v>0</v>
      </c>
      <c r="M18" s="49">
        <f>+G18+I18</f>
        <v>40</v>
      </c>
      <c r="N18" s="30">
        <f>+H18+J18</f>
        <v>55573.8</v>
      </c>
      <c r="O18" s="4"/>
    </row>
    <row r="19" spans="1:15" ht="15" customHeight="1">
      <c r="A19" s="13" t="s">
        <v>19</v>
      </c>
      <c r="B19" s="6">
        <v>257</v>
      </c>
      <c r="C19" s="7">
        <v>209709.42</v>
      </c>
      <c r="D19" s="7">
        <v>53742.080000000002</v>
      </c>
      <c r="E19" s="7">
        <v>7458.45</v>
      </c>
      <c r="F19" s="22">
        <f t="shared" si="7"/>
        <v>270909.95</v>
      </c>
      <c r="G19" s="25">
        <v>3</v>
      </c>
      <c r="H19" s="32">
        <v>599.67999999999995</v>
      </c>
      <c r="I19" s="41">
        <v>1</v>
      </c>
      <c r="J19" s="35">
        <v>30</v>
      </c>
      <c r="K19" s="45">
        <v>0</v>
      </c>
      <c r="L19" s="38">
        <v>0</v>
      </c>
      <c r="M19" s="49">
        <f t="shared" ref="M19:N26" si="8">+G19+I19</f>
        <v>4</v>
      </c>
      <c r="N19" s="30">
        <f t="shared" si="8"/>
        <v>629.67999999999995</v>
      </c>
      <c r="O19" s="4"/>
    </row>
    <row r="20" spans="1:15" ht="15" customHeight="1">
      <c r="A20" s="13" t="s">
        <v>20</v>
      </c>
      <c r="B20" s="6">
        <v>0</v>
      </c>
      <c r="C20" s="7">
        <v>0</v>
      </c>
      <c r="D20" s="7">
        <v>0</v>
      </c>
      <c r="E20" s="7">
        <v>0</v>
      </c>
      <c r="F20" s="22">
        <f t="shared" si="7"/>
        <v>0</v>
      </c>
      <c r="G20" s="25">
        <v>0</v>
      </c>
      <c r="H20" s="32">
        <v>0</v>
      </c>
      <c r="I20" s="41">
        <v>0</v>
      </c>
      <c r="J20" s="35">
        <v>0</v>
      </c>
      <c r="K20" s="45">
        <v>0</v>
      </c>
      <c r="L20" s="38">
        <v>0</v>
      </c>
      <c r="M20" s="49">
        <f t="shared" si="8"/>
        <v>0</v>
      </c>
      <c r="N20" s="30">
        <f t="shared" si="8"/>
        <v>0</v>
      </c>
      <c r="O20" s="4"/>
    </row>
    <row r="21" spans="1:15" ht="15" customHeight="1">
      <c r="A21" s="13" t="s">
        <v>21</v>
      </c>
      <c r="B21" s="6">
        <v>0</v>
      </c>
      <c r="C21" s="7">
        <v>0</v>
      </c>
      <c r="D21" s="7">
        <v>0</v>
      </c>
      <c r="E21" s="7">
        <v>0</v>
      </c>
      <c r="F21" s="22">
        <f t="shared" si="7"/>
        <v>0</v>
      </c>
      <c r="G21" s="25">
        <v>0</v>
      </c>
      <c r="H21" s="32">
        <v>0</v>
      </c>
      <c r="I21" s="41">
        <v>0</v>
      </c>
      <c r="J21" s="35">
        <v>0</v>
      </c>
      <c r="K21" s="45">
        <v>0</v>
      </c>
      <c r="L21" s="38">
        <v>0</v>
      </c>
      <c r="M21" s="49">
        <f t="shared" si="8"/>
        <v>0</v>
      </c>
      <c r="N21" s="30">
        <f t="shared" si="8"/>
        <v>0</v>
      </c>
      <c r="O21" s="4"/>
    </row>
    <row r="22" spans="1:15" ht="15" customHeight="1">
      <c r="A22" s="13" t="s">
        <v>22</v>
      </c>
      <c r="B22" s="6">
        <v>0</v>
      </c>
      <c r="C22" s="7">
        <v>0</v>
      </c>
      <c r="D22" s="7">
        <v>0</v>
      </c>
      <c r="E22" s="7">
        <v>0</v>
      </c>
      <c r="F22" s="22">
        <f t="shared" si="7"/>
        <v>0</v>
      </c>
      <c r="G22" s="25">
        <v>0</v>
      </c>
      <c r="H22" s="32">
        <v>0</v>
      </c>
      <c r="I22" s="41">
        <v>0</v>
      </c>
      <c r="J22" s="35">
        <v>0</v>
      </c>
      <c r="K22" s="45">
        <v>0</v>
      </c>
      <c r="L22" s="38">
        <v>0</v>
      </c>
      <c r="M22" s="49">
        <f t="shared" si="8"/>
        <v>0</v>
      </c>
      <c r="N22" s="30">
        <f t="shared" si="8"/>
        <v>0</v>
      </c>
      <c r="O22" s="4"/>
    </row>
    <row r="23" spans="1:15" ht="15" customHeight="1">
      <c r="A23" s="13" t="s">
        <v>23</v>
      </c>
      <c r="B23" s="6">
        <v>0</v>
      </c>
      <c r="C23" s="7">
        <v>0</v>
      </c>
      <c r="D23" s="7">
        <v>0</v>
      </c>
      <c r="E23" s="7">
        <v>0</v>
      </c>
      <c r="F23" s="22">
        <f t="shared" si="7"/>
        <v>0</v>
      </c>
      <c r="G23" s="25">
        <v>0</v>
      </c>
      <c r="H23" s="32">
        <v>0</v>
      </c>
      <c r="I23" s="41">
        <v>0</v>
      </c>
      <c r="J23" s="35">
        <v>0</v>
      </c>
      <c r="K23" s="45">
        <v>0</v>
      </c>
      <c r="L23" s="38">
        <v>0</v>
      </c>
      <c r="M23" s="49">
        <f t="shared" si="8"/>
        <v>0</v>
      </c>
      <c r="N23" s="30">
        <f t="shared" si="8"/>
        <v>0</v>
      </c>
      <c r="O23" s="4"/>
    </row>
    <row r="24" spans="1:15" ht="15" customHeight="1">
      <c r="A24" s="13" t="s">
        <v>24</v>
      </c>
      <c r="B24" s="6">
        <v>0</v>
      </c>
      <c r="C24" s="7">
        <v>0</v>
      </c>
      <c r="D24" s="7">
        <v>0</v>
      </c>
      <c r="E24" s="7">
        <v>0</v>
      </c>
      <c r="F24" s="22">
        <f t="shared" si="7"/>
        <v>0</v>
      </c>
      <c r="G24" s="25">
        <v>0</v>
      </c>
      <c r="H24" s="32">
        <v>0</v>
      </c>
      <c r="I24" s="41">
        <v>0</v>
      </c>
      <c r="J24" s="35">
        <v>0</v>
      </c>
      <c r="K24" s="45">
        <v>0</v>
      </c>
      <c r="L24" s="38">
        <v>0</v>
      </c>
      <c r="M24" s="49">
        <f t="shared" si="8"/>
        <v>0</v>
      </c>
      <c r="N24" s="30">
        <f t="shared" si="8"/>
        <v>0</v>
      </c>
      <c r="O24" s="4"/>
    </row>
    <row r="25" spans="1:15" ht="15" customHeight="1">
      <c r="A25" s="13" t="s">
        <v>25</v>
      </c>
      <c r="B25" s="6">
        <v>0</v>
      </c>
      <c r="C25" s="7">
        <v>0</v>
      </c>
      <c r="D25" s="7">
        <v>0</v>
      </c>
      <c r="E25" s="7">
        <v>0</v>
      </c>
      <c r="F25" s="22">
        <f t="shared" si="7"/>
        <v>0</v>
      </c>
      <c r="G25" s="25">
        <v>0</v>
      </c>
      <c r="H25" s="32">
        <v>0</v>
      </c>
      <c r="I25" s="41">
        <v>0</v>
      </c>
      <c r="J25" s="35">
        <v>0</v>
      </c>
      <c r="K25" s="45">
        <v>0</v>
      </c>
      <c r="L25" s="38">
        <v>0</v>
      </c>
      <c r="M25" s="49">
        <f t="shared" si="8"/>
        <v>0</v>
      </c>
      <c r="N25" s="30">
        <f t="shared" si="8"/>
        <v>0</v>
      </c>
      <c r="O25" s="4"/>
    </row>
    <row r="26" spans="1:15" ht="15" customHeight="1">
      <c r="A26" s="13" t="s">
        <v>26</v>
      </c>
      <c r="B26" s="14">
        <v>0</v>
      </c>
      <c r="C26" s="15">
        <v>0</v>
      </c>
      <c r="D26" s="15">
        <v>0</v>
      </c>
      <c r="E26" s="15">
        <v>0</v>
      </c>
      <c r="F26" s="22">
        <f t="shared" si="7"/>
        <v>0</v>
      </c>
      <c r="G26" s="26">
        <v>0</v>
      </c>
      <c r="H26" s="33">
        <v>0</v>
      </c>
      <c r="I26" s="42">
        <v>0</v>
      </c>
      <c r="J26" s="36">
        <v>0</v>
      </c>
      <c r="K26" s="46">
        <v>0</v>
      </c>
      <c r="L26" s="39">
        <v>0</v>
      </c>
      <c r="M26" s="49">
        <f t="shared" si="8"/>
        <v>0</v>
      </c>
      <c r="N26" s="30">
        <f t="shared" si="8"/>
        <v>0</v>
      </c>
      <c r="O26" s="4"/>
    </row>
    <row r="27" spans="1:15" ht="15" customHeight="1">
      <c r="A27" s="118" t="s">
        <v>28</v>
      </c>
      <c r="B27" s="122">
        <f>SUM(B28:B36)</f>
        <v>8900</v>
      </c>
      <c r="C27" s="123">
        <f>SUM(C28:C36)</f>
        <v>9456113.6899999995</v>
      </c>
      <c r="D27" s="123">
        <f>SUM(D28:D36)</f>
        <v>2000877.14</v>
      </c>
      <c r="E27" s="123">
        <f>SUM(E28:E36)</f>
        <v>656655.1</v>
      </c>
      <c r="F27" s="124">
        <f t="shared" ref="F27:N27" si="9">SUM(F28:F36)</f>
        <v>12113645.93</v>
      </c>
      <c r="G27" s="125">
        <f t="shared" ref="G27:L27" si="10">SUM(G28:G36)</f>
        <v>200</v>
      </c>
      <c r="H27" s="151">
        <f t="shared" si="10"/>
        <v>163188.78</v>
      </c>
      <c r="I27" s="126">
        <f t="shared" si="10"/>
        <v>165</v>
      </c>
      <c r="J27" s="153">
        <f t="shared" si="10"/>
        <v>52914.7</v>
      </c>
      <c r="K27" s="127">
        <f t="shared" si="10"/>
        <v>4</v>
      </c>
      <c r="L27" s="155">
        <f t="shared" si="10"/>
        <v>-793.06</v>
      </c>
      <c r="M27" s="128">
        <f t="shared" si="9"/>
        <v>365</v>
      </c>
      <c r="N27" s="157">
        <f t="shared" si="9"/>
        <v>216103.48</v>
      </c>
      <c r="O27" s="4"/>
    </row>
    <row r="28" spans="1:15" ht="15" customHeight="1">
      <c r="A28" s="13" t="s">
        <v>18</v>
      </c>
      <c r="B28" s="6">
        <v>33</v>
      </c>
      <c r="C28" s="7">
        <v>9530.51</v>
      </c>
      <c r="D28" s="7">
        <v>0</v>
      </c>
      <c r="E28" s="7">
        <v>2560.6</v>
      </c>
      <c r="F28" s="22">
        <f t="shared" ref="F28:F36" si="11">SUM(C28:E28)</f>
        <v>12091.11</v>
      </c>
      <c r="G28" s="25">
        <v>0</v>
      </c>
      <c r="H28" s="32">
        <v>0</v>
      </c>
      <c r="I28" s="41">
        <v>13</v>
      </c>
      <c r="J28" s="35">
        <v>922.36</v>
      </c>
      <c r="K28" s="45">
        <v>0</v>
      </c>
      <c r="L28" s="38">
        <v>0</v>
      </c>
      <c r="M28" s="49">
        <f t="shared" ref="M28:N66" si="12">+G28+I28</f>
        <v>13</v>
      </c>
      <c r="N28" s="101">
        <f>+H28+J28</f>
        <v>922.36</v>
      </c>
      <c r="O28" s="4"/>
    </row>
    <row r="29" spans="1:15" ht="15" customHeight="1">
      <c r="A29" s="13" t="s">
        <v>19</v>
      </c>
      <c r="B29" s="6">
        <v>5</v>
      </c>
      <c r="C29" s="7">
        <v>7370.18</v>
      </c>
      <c r="D29" s="7">
        <v>0</v>
      </c>
      <c r="E29" s="7">
        <v>274.35000000000002</v>
      </c>
      <c r="F29" s="22">
        <f t="shared" si="11"/>
        <v>7644.5300000000007</v>
      </c>
      <c r="G29" s="25">
        <v>0</v>
      </c>
      <c r="H29" s="32">
        <v>0</v>
      </c>
      <c r="I29" s="41">
        <v>2</v>
      </c>
      <c r="J29" s="35">
        <v>231.35</v>
      </c>
      <c r="K29" s="45">
        <v>0</v>
      </c>
      <c r="L29" s="38">
        <v>0</v>
      </c>
      <c r="M29" s="49">
        <f t="shared" si="12"/>
        <v>2</v>
      </c>
      <c r="N29" s="30">
        <f t="shared" si="12"/>
        <v>231.35</v>
      </c>
      <c r="O29" s="4"/>
    </row>
    <row r="30" spans="1:15" ht="15" customHeight="1">
      <c r="A30" s="13" t="s">
        <v>20</v>
      </c>
      <c r="B30" s="6">
        <v>2</v>
      </c>
      <c r="C30" s="7">
        <v>1009.8</v>
      </c>
      <c r="D30" s="7">
        <v>914.22</v>
      </c>
      <c r="E30" s="7">
        <v>30</v>
      </c>
      <c r="F30" s="22">
        <f t="shared" si="11"/>
        <v>1954.02</v>
      </c>
      <c r="G30" s="25">
        <v>0</v>
      </c>
      <c r="H30" s="32">
        <v>0</v>
      </c>
      <c r="I30" s="41">
        <v>1</v>
      </c>
      <c r="J30" s="35">
        <v>50</v>
      </c>
      <c r="K30" s="45">
        <v>0</v>
      </c>
      <c r="L30" s="38">
        <v>0</v>
      </c>
      <c r="M30" s="49">
        <f t="shared" si="12"/>
        <v>1</v>
      </c>
      <c r="N30" s="30">
        <f t="shared" si="12"/>
        <v>50</v>
      </c>
      <c r="O30" s="4"/>
    </row>
    <row r="31" spans="1:15" ht="15" customHeight="1">
      <c r="A31" s="13" t="s">
        <v>21</v>
      </c>
      <c r="B31" s="6">
        <v>0</v>
      </c>
      <c r="C31" s="7">
        <v>0</v>
      </c>
      <c r="D31" s="7">
        <v>0</v>
      </c>
      <c r="E31" s="7">
        <v>0</v>
      </c>
      <c r="F31" s="22">
        <f t="shared" si="11"/>
        <v>0</v>
      </c>
      <c r="G31" s="25">
        <v>0</v>
      </c>
      <c r="H31" s="32">
        <v>0</v>
      </c>
      <c r="I31" s="41">
        <v>3</v>
      </c>
      <c r="J31" s="35">
        <v>180.42</v>
      </c>
      <c r="K31" s="45">
        <v>0</v>
      </c>
      <c r="L31" s="38">
        <v>0</v>
      </c>
      <c r="M31" s="49">
        <f t="shared" si="12"/>
        <v>3</v>
      </c>
      <c r="N31" s="30">
        <f t="shared" si="12"/>
        <v>180.42</v>
      </c>
      <c r="O31" s="4"/>
    </row>
    <row r="32" spans="1:15" ht="15" customHeight="1">
      <c r="A32" s="13" t="s">
        <v>22</v>
      </c>
      <c r="B32" s="6">
        <v>4</v>
      </c>
      <c r="C32" s="7">
        <v>2414.66</v>
      </c>
      <c r="D32" s="7">
        <v>4050.29</v>
      </c>
      <c r="E32" s="7">
        <v>457.25</v>
      </c>
      <c r="F32" s="22">
        <f t="shared" si="11"/>
        <v>6922.2</v>
      </c>
      <c r="G32" s="25">
        <v>0</v>
      </c>
      <c r="H32" s="32">
        <v>0</v>
      </c>
      <c r="I32" s="41">
        <v>38</v>
      </c>
      <c r="J32" s="35">
        <v>8950.11</v>
      </c>
      <c r="K32" s="45">
        <v>0</v>
      </c>
      <c r="L32" s="38">
        <v>0</v>
      </c>
      <c r="M32" s="49">
        <f t="shared" si="12"/>
        <v>38</v>
      </c>
      <c r="N32" s="30">
        <f t="shared" si="12"/>
        <v>8950.11</v>
      </c>
      <c r="O32" s="4"/>
    </row>
    <row r="33" spans="1:15" ht="15" customHeight="1">
      <c r="A33" s="13" t="s">
        <v>23</v>
      </c>
      <c r="B33" s="6">
        <v>0</v>
      </c>
      <c r="C33" s="7">
        <v>0</v>
      </c>
      <c r="D33" s="7">
        <v>0</v>
      </c>
      <c r="E33" s="7">
        <v>0</v>
      </c>
      <c r="F33" s="22">
        <f t="shared" si="11"/>
        <v>0</v>
      </c>
      <c r="G33" s="25">
        <v>0</v>
      </c>
      <c r="H33" s="32">
        <v>0</v>
      </c>
      <c r="I33" s="41">
        <v>0</v>
      </c>
      <c r="J33" s="35">
        <v>0</v>
      </c>
      <c r="K33" s="45">
        <v>0</v>
      </c>
      <c r="L33" s="38">
        <v>0</v>
      </c>
      <c r="M33" s="49">
        <f t="shared" si="12"/>
        <v>0</v>
      </c>
      <c r="N33" s="30">
        <f t="shared" si="12"/>
        <v>0</v>
      </c>
      <c r="O33" s="4"/>
    </row>
    <row r="34" spans="1:15" ht="15" customHeight="1">
      <c r="A34" s="13" t="s">
        <v>24</v>
      </c>
      <c r="B34" s="6">
        <v>7847</v>
      </c>
      <c r="C34" s="7">
        <v>8415602.6999999993</v>
      </c>
      <c r="D34" s="7">
        <v>1586919.49</v>
      </c>
      <c r="E34" s="7">
        <v>576352.38</v>
      </c>
      <c r="F34" s="22">
        <f t="shared" si="11"/>
        <v>10578874.57</v>
      </c>
      <c r="G34" s="29">
        <v>189</v>
      </c>
      <c r="H34" s="32">
        <v>159325.95000000001</v>
      </c>
      <c r="I34" s="41">
        <v>93</v>
      </c>
      <c r="J34" s="35">
        <v>38820.07</v>
      </c>
      <c r="K34" s="45">
        <v>4</v>
      </c>
      <c r="L34" s="38">
        <v>-793.06</v>
      </c>
      <c r="M34" s="49">
        <f t="shared" si="12"/>
        <v>282</v>
      </c>
      <c r="N34" s="30">
        <f t="shared" si="12"/>
        <v>198146.02000000002</v>
      </c>
      <c r="O34" s="4"/>
    </row>
    <row r="35" spans="1:15" ht="15" customHeight="1">
      <c r="A35" s="13" t="s">
        <v>25</v>
      </c>
      <c r="B35" s="6">
        <v>1008</v>
      </c>
      <c r="C35" s="7">
        <v>1020185.84</v>
      </c>
      <c r="D35" s="7">
        <v>408709.93</v>
      </c>
      <c r="E35" s="7">
        <v>76980.52</v>
      </c>
      <c r="F35" s="22">
        <f t="shared" si="11"/>
        <v>1505876.29</v>
      </c>
      <c r="G35" s="25">
        <v>11</v>
      </c>
      <c r="H35" s="32">
        <v>3862.83</v>
      </c>
      <c r="I35" s="41">
        <v>15</v>
      </c>
      <c r="J35" s="35">
        <v>3760.39</v>
      </c>
      <c r="K35" s="45">
        <v>0</v>
      </c>
      <c r="L35" s="38">
        <v>0</v>
      </c>
      <c r="M35" s="49">
        <f t="shared" si="12"/>
        <v>26</v>
      </c>
      <c r="N35" s="30">
        <f t="shared" si="12"/>
        <v>7623.2199999999993</v>
      </c>
      <c r="O35" s="4"/>
    </row>
    <row r="36" spans="1:15" ht="15" customHeight="1">
      <c r="A36" s="13" t="s">
        <v>26</v>
      </c>
      <c r="B36" s="14">
        <v>1</v>
      </c>
      <c r="C36" s="15">
        <v>0</v>
      </c>
      <c r="D36" s="15">
        <v>283.20999999999998</v>
      </c>
      <c r="E36" s="15">
        <v>0</v>
      </c>
      <c r="F36" s="22">
        <f t="shared" si="11"/>
        <v>283.20999999999998</v>
      </c>
      <c r="G36" s="26">
        <v>0</v>
      </c>
      <c r="H36" s="33">
        <v>0</v>
      </c>
      <c r="I36" s="42">
        <v>0</v>
      </c>
      <c r="J36" s="36">
        <v>0</v>
      </c>
      <c r="K36" s="46">
        <v>0</v>
      </c>
      <c r="L36" s="39">
        <v>0</v>
      </c>
      <c r="M36" s="49">
        <f t="shared" si="12"/>
        <v>0</v>
      </c>
      <c r="N36" s="30">
        <f t="shared" si="12"/>
        <v>0</v>
      </c>
      <c r="O36" s="4"/>
    </row>
    <row r="37" spans="1:15" ht="15" customHeight="1">
      <c r="A37" s="129" t="s">
        <v>29</v>
      </c>
      <c r="B37" s="119">
        <f>SUM(B38:B46)</f>
        <v>65</v>
      </c>
      <c r="C37" s="120">
        <f>SUM(C38:C46)</f>
        <v>1274468.77</v>
      </c>
      <c r="D37" s="120">
        <f>SUM(D38:D46)</f>
        <v>235306.42</v>
      </c>
      <c r="E37" s="120">
        <f>SUM(E38:E46)</f>
        <v>36070.699999999997</v>
      </c>
      <c r="F37" s="124">
        <f t="shared" ref="F37:N37" si="13">SUM(F38:F46)</f>
        <v>1545845.8900000001</v>
      </c>
      <c r="G37" s="150">
        <f t="shared" ref="G37:L37" si="14">SUM(G38:G46)</f>
        <v>5</v>
      </c>
      <c r="H37" s="151">
        <f t="shared" si="14"/>
        <v>49583.25</v>
      </c>
      <c r="I37" s="152">
        <f t="shared" si="14"/>
        <v>7</v>
      </c>
      <c r="J37" s="153">
        <f t="shared" si="14"/>
        <v>14567.46</v>
      </c>
      <c r="K37" s="154">
        <f t="shared" si="14"/>
        <v>0</v>
      </c>
      <c r="L37" s="155">
        <f t="shared" si="14"/>
        <v>0</v>
      </c>
      <c r="M37" s="156">
        <f t="shared" si="13"/>
        <v>12</v>
      </c>
      <c r="N37" s="157">
        <f t="shared" si="13"/>
        <v>64150.71</v>
      </c>
      <c r="O37" s="4"/>
    </row>
    <row r="38" spans="1:15" ht="15" customHeight="1">
      <c r="A38" s="13" t="s">
        <v>18</v>
      </c>
      <c r="B38" s="9">
        <v>58</v>
      </c>
      <c r="C38" s="10">
        <v>1179859.08</v>
      </c>
      <c r="D38" s="10">
        <v>212566.23</v>
      </c>
      <c r="E38" s="10">
        <v>33984.6</v>
      </c>
      <c r="F38" s="22">
        <f t="shared" ref="F38:F46" si="15">SUM(C38:E38)</f>
        <v>1426409.9100000001</v>
      </c>
      <c r="G38" s="29">
        <v>5</v>
      </c>
      <c r="H38" s="32">
        <v>49583.25</v>
      </c>
      <c r="I38" s="41">
        <v>3</v>
      </c>
      <c r="J38" s="35">
        <v>3544.4</v>
      </c>
      <c r="K38" s="45">
        <v>0</v>
      </c>
      <c r="L38" s="38">
        <v>0</v>
      </c>
      <c r="M38" s="49">
        <f t="shared" si="12"/>
        <v>8</v>
      </c>
      <c r="N38" s="30">
        <f t="shared" si="12"/>
        <v>53127.65</v>
      </c>
      <c r="O38" s="4"/>
    </row>
    <row r="39" spans="1:15" ht="15" customHeight="1">
      <c r="A39" s="13" t="s">
        <v>19</v>
      </c>
      <c r="B39" s="9">
        <v>7</v>
      </c>
      <c r="C39" s="10">
        <v>94609.69</v>
      </c>
      <c r="D39" s="10">
        <v>22740.19</v>
      </c>
      <c r="E39" s="10">
        <v>2086.1</v>
      </c>
      <c r="F39" s="22">
        <f t="shared" si="15"/>
        <v>119435.98000000001</v>
      </c>
      <c r="G39" s="29">
        <v>0</v>
      </c>
      <c r="H39" s="32">
        <v>0</v>
      </c>
      <c r="I39" s="41">
        <v>3</v>
      </c>
      <c r="J39" s="35">
        <v>10889.06</v>
      </c>
      <c r="K39" s="45">
        <v>0</v>
      </c>
      <c r="L39" s="38">
        <v>0</v>
      </c>
      <c r="M39" s="49">
        <f t="shared" si="12"/>
        <v>3</v>
      </c>
      <c r="N39" s="30">
        <f t="shared" si="12"/>
        <v>10889.06</v>
      </c>
      <c r="O39" s="4"/>
    </row>
    <row r="40" spans="1:15" ht="15" customHeight="1">
      <c r="A40" s="13" t="s">
        <v>20</v>
      </c>
      <c r="B40" s="9">
        <v>0</v>
      </c>
      <c r="C40" s="10">
        <v>0</v>
      </c>
      <c r="D40" s="10">
        <v>0</v>
      </c>
      <c r="E40" s="10">
        <v>0</v>
      </c>
      <c r="F40" s="22">
        <f t="shared" si="15"/>
        <v>0</v>
      </c>
      <c r="G40" s="29">
        <v>0</v>
      </c>
      <c r="H40" s="32">
        <v>0</v>
      </c>
      <c r="I40" s="41">
        <v>0</v>
      </c>
      <c r="J40" s="35">
        <v>0</v>
      </c>
      <c r="K40" s="45">
        <v>0</v>
      </c>
      <c r="L40" s="38">
        <v>0</v>
      </c>
      <c r="M40" s="49">
        <f t="shared" si="12"/>
        <v>0</v>
      </c>
      <c r="N40" s="30">
        <f t="shared" si="12"/>
        <v>0</v>
      </c>
      <c r="O40" s="4"/>
    </row>
    <row r="41" spans="1:15" ht="15" customHeight="1">
      <c r="A41" s="13" t="s">
        <v>21</v>
      </c>
      <c r="B41" s="9">
        <v>0</v>
      </c>
      <c r="C41" s="10">
        <v>0</v>
      </c>
      <c r="D41" s="10">
        <v>0</v>
      </c>
      <c r="E41" s="10">
        <v>0</v>
      </c>
      <c r="F41" s="22">
        <f t="shared" si="15"/>
        <v>0</v>
      </c>
      <c r="G41" s="29">
        <v>0</v>
      </c>
      <c r="H41" s="32">
        <v>0</v>
      </c>
      <c r="I41" s="41">
        <v>1</v>
      </c>
      <c r="J41" s="35">
        <v>134</v>
      </c>
      <c r="K41" s="45">
        <v>0</v>
      </c>
      <c r="L41" s="38">
        <v>0</v>
      </c>
      <c r="M41" s="49">
        <f t="shared" si="12"/>
        <v>1</v>
      </c>
      <c r="N41" s="30">
        <f t="shared" si="12"/>
        <v>134</v>
      </c>
      <c r="O41" s="4"/>
    </row>
    <row r="42" spans="1:15" ht="15" customHeight="1">
      <c r="A42" s="13" t="s">
        <v>22</v>
      </c>
      <c r="B42" s="9">
        <v>0</v>
      </c>
      <c r="C42" s="10">
        <v>0</v>
      </c>
      <c r="D42" s="10">
        <v>0</v>
      </c>
      <c r="E42" s="10">
        <v>0</v>
      </c>
      <c r="F42" s="22">
        <f t="shared" si="15"/>
        <v>0</v>
      </c>
      <c r="G42" s="29">
        <v>0</v>
      </c>
      <c r="H42" s="32">
        <v>0</v>
      </c>
      <c r="I42" s="41">
        <v>0</v>
      </c>
      <c r="J42" s="35">
        <v>0</v>
      </c>
      <c r="K42" s="45">
        <v>0</v>
      </c>
      <c r="L42" s="38">
        <v>0</v>
      </c>
      <c r="M42" s="49">
        <f t="shared" si="12"/>
        <v>0</v>
      </c>
      <c r="N42" s="30">
        <f t="shared" si="12"/>
        <v>0</v>
      </c>
      <c r="O42" s="4"/>
    </row>
    <row r="43" spans="1:15" ht="15" customHeight="1">
      <c r="A43" s="13" t="s">
        <v>23</v>
      </c>
      <c r="B43" s="9">
        <v>0</v>
      </c>
      <c r="C43" s="10">
        <v>0</v>
      </c>
      <c r="D43" s="10">
        <v>0</v>
      </c>
      <c r="E43" s="10">
        <v>0</v>
      </c>
      <c r="F43" s="22">
        <f t="shared" si="15"/>
        <v>0</v>
      </c>
      <c r="G43" s="29">
        <v>0</v>
      </c>
      <c r="H43" s="32">
        <v>0</v>
      </c>
      <c r="I43" s="41">
        <v>0</v>
      </c>
      <c r="J43" s="35">
        <v>0</v>
      </c>
      <c r="K43" s="45">
        <v>0</v>
      </c>
      <c r="L43" s="38">
        <v>0</v>
      </c>
      <c r="M43" s="49">
        <f t="shared" si="12"/>
        <v>0</v>
      </c>
      <c r="N43" s="30">
        <f t="shared" si="12"/>
        <v>0</v>
      </c>
      <c r="O43" s="4"/>
    </row>
    <row r="44" spans="1:15" ht="15" customHeight="1">
      <c r="A44" s="13" t="s">
        <v>24</v>
      </c>
      <c r="B44" s="9">
        <v>0</v>
      </c>
      <c r="C44" s="10">
        <v>0</v>
      </c>
      <c r="D44" s="10">
        <v>0</v>
      </c>
      <c r="E44" s="10">
        <v>0</v>
      </c>
      <c r="F44" s="22">
        <f t="shared" si="15"/>
        <v>0</v>
      </c>
      <c r="G44" s="29">
        <v>0</v>
      </c>
      <c r="H44" s="32">
        <v>0</v>
      </c>
      <c r="I44" s="41">
        <v>0</v>
      </c>
      <c r="J44" s="35">
        <v>0</v>
      </c>
      <c r="K44" s="45">
        <v>0</v>
      </c>
      <c r="L44" s="38">
        <v>0</v>
      </c>
      <c r="M44" s="49">
        <f t="shared" si="12"/>
        <v>0</v>
      </c>
      <c r="N44" s="30">
        <f t="shared" si="12"/>
        <v>0</v>
      </c>
      <c r="O44" s="4"/>
    </row>
    <row r="45" spans="1:15" ht="15" customHeight="1">
      <c r="A45" s="13" t="s">
        <v>25</v>
      </c>
      <c r="B45" s="9">
        <v>0</v>
      </c>
      <c r="C45" s="10">
        <v>0</v>
      </c>
      <c r="D45" s="10">
        <v>0</v>
      </c>
      <c r="E45" s="10">
        <v>0</v>
      </c>
      <c r="F45" s="22">
        <f t="shared" si="15"/>
        <v>0</v>
      </c>
      <c r="G45" s="29">
        <v>0</v>
      </c>
      <c r="H45" s="32">
        <v>0</v>
      </c>
      <c r="I45" s="41">
        <v>0</v>
      </c>
      <c r="J45" s="35">
        <v>0</v>
      </c>
      <c r="K45" s="45">
        <v>0</v>
      </c>
      <c r="L45" s="38">
        <v>0</v>
      </c>
      <c r="M45" s="49">
        <f t="shared" si="12"/>
        <v>0</v>
      </c>
      <c r="N45" s="30">
        <f t="shared" si="12"/>
        <v>0</v>
      </c>
      <c r="O45" s="4"/>
    </row>
    <row r="46" spans="1:15" ht="15" customHeight="1">
      <c r="A46" s="91" t="s">
        <v>26</v>
      </c>
      <c r="B46" s="11">
        <v>0</v>
      </c>
      <c r="C46" s="12">
        <v>0</v>
      </c>
      <c r="D46" s="12">
        <v>0</v>
      </c>
      <c r="E46" s="12">
        <v>0</v>
      </c>
      <c r="F46" s="90">
        <f t="shared" si="15"/>
        <v>0</v>
      </c>
      <c r="G46" s="52">
        <v>0</v>
      </c>
      <c r="H46" s="53">
        <v>0</v>
      </c>
      <c r="I46" s="54">
        <v>0</v>
      </c>
      <c r="J46" s="55">
        <v>0</v>
      </c>
      <c r="K46" s="56">
        <v>0</v>
      </c>
      <c r="L46" s="57">
        <v>0</v>
      </c>
      <c r="M46" s="49">
        <f t="shared" si="12"/>
        <v>0</v>
      </c>
      <c r="N46" s="30">
        <f t="shared" si="12"/>
        <v>0</v>
      </c>
      <c r="O46" s="4"/>
    </row>
    <row r="47" spans="1:15" ht="15" customHeight="1">
      <c r="A47" s="118" t="s">
        <v>30</v>
      </c>
      <c r="B47" s="122">
        <f>SUM(B48:B56)</f>
        <v>79</v>
      </c>
      <c r="C47" s="123">
        <f>SUM(C48:C56)</f>
        <v>485751.44</v>
      </c>
      <c r="D47" s="123">
        <f>SUM(D48:D56)</f>
        <v>125839.74</v>
      </c>
      <c r="E47" s="123">
        <f>SUM(E48:E56)</f>
        <v>9022.0500000000011</v>
      </c>
      <c r="F47" s="124">
        <f t="shared" ref="F47:N47" si="16">SUM(F48:F56)</f>
        <v>620613.23</v>
      </c>
      <c r="G47" s="125">
        <f t="shared" ref="G47:L47" si="17">SUM(G48:G56)</f>
        <v>8</v>
      </c>
      <c r="H47" s="151">
        <f t="shared" si="17"/>
        <v>11092.05</v>
      </c>
      <c r="I47" s="126">
        <f t="shared" si="17"/>
        <v>8</v>
      </c>
      <c r="J47" s="153">
        <f t="shared" si="17"/>
        <v>4872</v>
      </c>
      <c r="K47" s="127">
        <f t="shared" si="17"/>
        <v>11</v>
      </c>
      <c r="L47" s="155">
        <f t="shared" si="17"/>
        <v>-11737.59</v>
      </c>
      <c r="M47" s="128">
        <f t="shared" si="16"/>
        <v>16</v>
      </c>
      <c r="N47" s="157">
        <f t="shared" si="16"/>
        <v>15964.05</v>
      </c>
      <c r="O47" s="4"/>
    </row>
    <row r="48" spans="1:15" ht="15" customHeight="1">
      <c r="A48" s="13" t="s">
        <v>18</v>
      </c>
      <c r="B48" s="6">
        <v>76</v>
      </c>
      <c r="C48" s="7">
        <v>474245.41</v>
      </c>
      <c r="D48" s="7">
        <v>124915.74</v>
      </c>
      <c r="E48" s="7">
        <v>8647.7000000000007</v>
      </c>
      <c r="F48" s="22">
        <f t="shared" ref="F48:F56" si="18">SUM(C48:E48)</f>
        <v>607808.85</v>
      </c>
      <c r="G48" s="25">
        <v>8</v>
      </c>
      <c r="H48" s="32">
        <v>11092.05</v>
      </c>
      <c r="I48" s="41">
        <v>8</v>
      </c>
      <c r="J48" s="35">
        <v>4872</v>
      </c>
      <c r="K48" s="45">
        <v>10</v>
      </c>
      <c r="L48" s="38">
        <v>-11413.73</v>
      </c>
      <c r="M48" s="49">
        <f t="shared" si="12"/>
        <v>16</v>
      </c>
      <c r="N48" s="30">
        <f t="shared" si="12"/>
        <v>15964.05</v>
      </c>
      <c r="O48" s="4"/>
    </row>
    <row r="49" spans="1:15" ht="15" customHeight="1">
      <c r="A49" s="13" t="s">
        <v>19</v>
      </c>
      <c r="B49" s="6">
        <v>0</v>
      </c>
      <c r="C49" s="7">
        <v>0</v>
      </c>
      <c r="D49" s="7">
        <v>0</v>
      </c>
      <c r="E49" s="7">
        <v>0</v>
      </c>
      <c r="F49" s="22">
        <f t="shared" si="18"/>
        <v>0</v>
      </c>
      <c r="G49" s="25">
        <v>0</v>
      </c>
      <c r="H49" s="32">
        <v>0</v>
      </c>
      <c r="I49" s="41">
        <v>0</v>
      </c>
      <c r="J49" s="35">
        <v>0</v>
      </c>
      <c r="K49" s="45">
        <v>0</v>
      </c>
      <c r="L49" s="38">
        <v>0</v>
      </c>
      <c r="M49" s="49">
        <f t="shared" si="12"/>
        <v>0</v>
      </c>
      <c r="N49" s="30">
        <f t="shared" si="12"/>
        <v>0</v>
      </c>
      <c r="O49" s="4"/>
    </row>
    <row r="50" spans="1:15" ht="15" customHeight="1">
      <c r="A50" s="13" t="s">
        <v>20</v>
      </c>
      <c r="B50" s="6">
        <v>0</v>
      </c>
      <c r="C50" s="7">
        <v>0</v>
      </c>
      <c r="D50" s="7">
        <v>0</v>
      </c>
      <c r="E50" s="7">
        <v>0</v>
      </c>
      <c r="F50" s="22">
        <f t="shared" si="18"/>
        <v>0</v>
      </c>
      <c r="G50" s="25">
        <v>0</v>
      </c>
      <c r="H50" s="32">
        <v>0</v>
      </c>
      <c r="I50" s="41">
        <v>0</v>
      </c>
      <c r="J50" s="35">
        <v>0</v>
      </c>
      <c r="K50" s="45">
        <v>0</v>
      </c>
      <c r="L50" s="38">
        <v>0</v>
      </c>
      <c r="M50" s="49">
        <f t="shared" si="12"/>
        <v>0</v>
      </c>
      <c r="N50" s="30">
        <f t="shared" si="12"/>
        <v>0</v>
      </c>
      <c r="O50" s="4"/>
    </row>
    <row r="51" spans="1:15" ht="15" customHeight="1">
      <c r="A51" s="13" t="s">
        <v>21</v>
      </c>
      <c r="B51" s="6">
        <v>0</v>
      </c>
      <c r="C51" s="7">
        <v>0</v>
      </c>
      <c r="D51" s="7">
        <v>0</v>
      </c>
      <c r="E51" s="7">
        <v>0</v>
      </c>
      <c r="F51" s="22">
        <f t="shared" si="18"/>
        <v>0</v>
      </c>
      <c r="G51" s="25">
        <v>0</v>
      </c>
      <c r="H51" s="32">
        <v>0</v>
      </c>
      <c r="I51" s="41">
        <v>0</v>
      </c>
      <c r="J51" s="35">
        <v>0</v>
      </c>
      <c r="K51" s="45">
        <v>0</v>
      </c>
      <c r="L51" s="38">
        <v>0</v>
      </c>
      <c r="M51" s="49">
        <f t="shared" si="12"/>
        <v>0</v>
      </c>
      <c r="N51" s="30">
        <f t="shared" si="12"/>
        <v>0</v>
      </c>
      <c r="O51" s="4"/>
    </row>
    <row r="52" spans="1:15" ht="15" customHeight="1">
      <c r="A52" s="13" t="s">
        <v>22</v>
      </c>
      <c r="B52" s="6">
        <v>0</v>
      </c>
      <c r="C52" s="7">
        <v>0</v>
      </c>
      <c r="D52" s="7">
        <v>0</v>
      </c>
      <c r="E52" s="7">
        <v>0</v>
      </c>
      <c r="F52" s="22">
        <f t="shared" si="18"/>
        <v>0</v>
      </c>
      <c r="G52" s="25">
        <v>0</v>
      </c>
      <c r="H52" s="32">
        <v>0</v>
      </c>
      <c r="I52" s="41">
        <v>0</v>
      </c>
      <c r="J52" s="35">
        <v>0</v>
      </c>
      <c r="K52" s="45">
        <v>0</v>
      </c>
      <c r="L52" s="38">
        <v>0</v>
      </c>
      <c r="M52" s="49">
        <f t="shared" si="12"/>
        <v>0</v>
      </c>
      <c r="N52" s="30">
        <f t="shared" si="12"/>
        <v>0</v>
      </c>
      <c r="O52" s="4"/>
    </row>
    <row r="53" spans="1:15" ht="15" customHeight="1">
      <c r="A53" s="13" t="s">
        <v>23</v>
      </c>
      <c r="B53" s="6">
        <v>0</v>
      </c>
      <c r="C53" s="7">
        <v>0</v>
      </c>
      <c r="D53" s="7">
        <v>0</v>
      </c>
      <c r="E53" s="7">
        <v>0</v>
      </c>
      <c r="F53" s="22">
        <f t="shared" si="18"/>
        <v>0</v>
      </c>
      <c r="G53" s="25">
        <v>0</v>
      </c>
      <c r="H53" s="32">
        <v>0</v>
      </c>
      <c r="I53" s="41">
        <v>0</v>
      </c>
      <c r="J53" s="35">
        <v>0</v>
      </c>
      <c r="K53" s="45">
        <v>0</v>
      </c>
      <c r="L53" s="38">
        <v>0</v>
      </c>
      <c r="M53" s="49">
        <f t="shared" si="12"/>
        <v>0</v>
      </c>
      <c r="N53" s="30">
        <f t="shared" si="12"/>
        <v>0</v>
      </c>
      <c r="O53" s="4"/>
    </row>
    <row r="54" spans="1:15" ht="15" customHeight="1">
      <c r="A54" s="13" t="s">
        <v>24</v>
      </c>
      <c r="B54" s="6">
        <v>3</v>
      </c>
      <c r="C54" s="7">
        <v>11506.03</v>
      </c>
      <c r="D54" s="7">
        <v>924</v>
      </c>
      <c r="E54" s="7">
        <v>374.35</v>
      </c>
      <c r="F54" s="22">
        <f t="shared" si="18"/>
        <v>12804.380000000001</v>
      </c>
      <c r="G54" s="100">
        <v>0</v>
      </c>
      <c r="H54" s="32">
        <v>0</v>
      </c>
      <c r="I54" s="41">
        <v>0</v>
      </c>
      <c r="J54" s="35">
        <v>0</v>
      </c>
      <c r="K54" s="45">
        <v>1</v>
      </c>
      <c r="L54" s="38">
        <v>-323.86</v>
      </c>
      <c r="M54" s="49">
        <f t="shared" si="12"/>
        <v>0</v>
      </c>
      <c r="N54" s="30">
        <f t="shared" si="12"/>
        <v>0</v>
      </c>
      <c r="O54" s="4"/>
    </row>
    <row r="55" spans="1:15" ht="15" customHeight="1">
      <c r="A55" s="13" t="s">
        <v>25</v>
      </c>
      <c r="B55" s="6">
        <v>0</v>
      </c>
      <c r="C55" s="7">
        <v>0</v>
      </c>
      <c r="D55" s="7">
        <v>0</v>
      </c>
      <c r="E55" s="7">
        <v>0</v>
      </c>
      <c r="F55" s="22">
        <f t="shared" si="18"/>
        <v>0</v>
      </c>
      <c r="G55" s="25">
        <v>0</v>
      </c>
      <c r="H55" s="32">
        <v>0</v>
      </c>
      <c r="I55" s="41">
        <v>0</v>
      </c>
      <c r="J55" s="35">
        <v>0</v>
      </c>
      <c r="K55" s="45">
        <v>0</v>
      </c>
      <c r="L55" s="38">
        <v>0</v>
      </c>
      <c r="M55" s="49">
        <f t="shared" si="12"/>
        <v>0</v>
      </c>
      <c r="N55" s="30">
        <f t="shared" si="12"/>
        <v>0</v>
      </c>
      <c r="O55" s="4"/>
    </row>
    <row r="56" spans="1:15" ht="15" customHeight="1">
      <c r="A56" s="13" t="s">
        <v>26</v>
      </c>
      <c r="B56" s="14">
        <v>0</v>
      </c>
      <c r="C56" s="15">
        <v>0</v>
      </c>
      <c r="D56" s="15">
        <v>0</v>
      </c>
      <c r="E56" s="15">
        <v>0</v>
      </c>
      <c r="F56" s="22">
        <f t="shared" si="18"/>
        <v>0</v>
      </c>
      <c r="G56" s="26">
        <v>0</v>
      </c>
      <c r="H56" s="33">
        <v>0</v>
      </c>
      <c r="I56" s="42">
        <v>0</v>
      </c>
      <c r="J56" s="36">
        <v>0</v>
      </c>
      <c r="K56" s="46">
        <v>0</v>
      </c>
      <c r="L56" s="39">
        <v>0</v>
      </c>
      <c r="M56" s="49">
        <f t="shared" si="12"/>
        <v>0</v>
      </c>
      <c r="N56" s="30">
        <f t="shared" si="12"/>
        <v>0</v>
      </c>
      <c r="O56" s="4"/>
    </row>
    <row r="57" spans="1:15" ht="15" customHeight="1">
      <c r="A57" s="129" t="s">
        <v>31</v>
      </c>
      <c r="B57" s="119">
        <f>SUM(B58:B66)</f>
        <v>92</v>
      </c>
      <c r="C57" s="120">
        <f>SUM(C58:C66)</f>
        <v>625251.04999999993</v>
      </c>
      <c r="D57" s="120">
        <f>SUM(D58:D66)</f>
        <v>131938.05000000002</v>
      </c>
      <c r="E57" s="120">
        <f>SUM(E58:E66)</f>
        <v>10838.25</v>
      </c>
      <c r="F57" s="124">
        <f t="shared" ref="F57:N57" si="19">SUM(F58:F66)</f>
        <v>768027.34999999986</v>
      </c>
      <c r="G57" s="150">
        <f t="shared" ref="G57:L57" si="20">SUM(G58:G66)</f>
        <v>9</v>
      </c>
      <c r="H57" s="151">
        <f t="shared" si="20"/>
        <v>34234.68</v>
      </c>
      <c r="I57" s="152">
        <f t="shared" si="20"/>
        <v>0</v>
      </c>
      <c r="J57" s="153">
        <f t="shared" si="20"/>
        <v>0</v>
      </c>
      <c r="K57" s="154">
        <f t="shared" si="20"/>
        <v>9</v>
      </c>
      <c r="L57" s="155">
        <f t="shared" si="20"/>
        <v>-50967.839999999997</v>
      </c>
      <c r="M57" s="156">
        <f t="shared" si="19"/>
        <v>9</v>
      </c>
      <c r="N57" s="157">
        <f t="shared" si="19"/>
        <v>34234.68</v>
      </c>
      <c r="O57" s="4"/>
    </row>
    <row r="58" spans="1:15" ht="15" customHeight="1">
      <c r="A58" s="13" t="s">
        <v>18</v>
      </c>
      <c r="B58" s="9">
        <v>90</v>
      </c>
      <c r="C58" s="10">
        <v>613431.06999999995</v>
      </c>
      <c r="D58" s="10">
        <v>129920.46</v>
      </c>
      <c r="E58" s="10">
        <v>10688.25</v>
      </c>
      <c r="F58" s="22">
        <f t="shared" ref="F58:F66" si="21">SUM(C58:E58)</f>
        <v>754039.77999999991</v>
      </c>
      <c r="G58" s="29">
        <v>7</v>
      </c>
      <c r="H58" s="32">
        <v>31234.68</v>
      </c>
      <c r="I58" s="41">
        <v>0</v>
      </c>
      <c r="J58" s="35">
        <v>0</v>
      </c>
      <c r="K58" s="45">
        <v>9</v>
      </c>
      <c r="L58" s="38">
        <v>-50967.839999999997</v>
      </c>
      <c r="M58" s="49">
        <f t="shared" si="12"/>
        <v>7</v>
      </c>
      <c r="N58" s="30">
        <f t="shared" si="12"/>
        <v>31234.68</v>
      </c>
      <c r="O58" s="4"/>
    </row>
    <row r="59" spans="1:15" ht="15" customHeight="1">
      <c r="A59" s="13" t="s">
        <v>19</v>
      </c>
      <c r="B59" s="9">
        <v>0</v>
      </c>
      <c r="C59" s="10">
        <v>0</v>
      </c>
      <c r="D59" s="10">
        <v>0</v>
      </c>
      <c r="E59" s="10">
        <v>0</v>
      </c>
      <c r="F59" s="22">
        <f t="shared" si="21"/>
        <v>0</v>
      </c>
      <c r="G59" s="29">
        <v>1</v>
      </c>
      <c r="H59" s="32">
        <v>1000</v>
      </c>
      <c r="I59" s="41">
        <v>0</v>
      </c>
      <c r="J59" s="35">
        <v>0</v>
      </c>
      <c r="K59" s="45">
        <v>0</v>
      </c>
      <c r="L59" s="38">
        <v>0</v>
      </c>
      <c r="M59" s="49">
        <f t="shared" si="12"/>
        <v>1</v>
      </c>
      <c r="N59" s="30">
        <f t="shared" si="12"/>
        <v>1000</v>
      </c>
      <c r="O59" s="4"/>
    </row>
    <row r="60" spans="1:15" ht="15" customHeight="1">
      <c r="A60" s="13" t="s">
        <v>20</v>
      </c>
      <c r="B60" s="9">
        <v>0</v>
      </c>
      <c r="C60" s="10">
        <v>0</v>
      </c>
      <c r="D60" s="10">
        <v>0</v>
      </c>
      <c r="E60" s="10">
        <v>0</v>
      </c>
      <c r="F60" s="22">
        <f t="shared" si="21"/>
        <v>0</v>
      </c>
      <c r="G60" s="29">
        <v>0</v>
      </c>
      <c r="H60" s="32">
        <v>0</v>
      </c>
      <c r="I60" s="41">
        <v>0</v>
      </c>
      <c r="J60" s="35">
        <v>0</v>
      </c>
      <c r="K60" s="45">
        <v>0</v>
      </c>
      <c r="L60" s="38">
        <v>0</v>
      </c>
      <c r="M60" s="49">
        <f t="shared" si="12"/>
        <v>0</v>
      </c>
      <c r="N60" s="30">
        <f t="shared" si="12"/>
        <v>0</v>
      </c>
      <c r="O60" s="4"/>
    </row>
    <row r="61" spans="1:15" ht="15" customHeight="1">
      <c r="A61" s="13" t="s">
        <v>21</v>
      </c>
      <c r="B61" s="9">
        <v>0</v>
      </c>
      <c r="C61" s="10">
        <v>0</v>
      </c>
      <c r="D61" s="10">
        <v>0</v>
      </c>
      <c r="E61" s="10">
        <v>0</v>
      </c>
      <c r="F61" s="22">
        <f t="shared" si="21"/>
        <v>0</v>
      </c>
      <c r="G61" s="29">
        <v>0</v>
      </c>
      <c r="H61" s="32">
        <v>0</v>
      </c>
      <c r="I61" s="41">
        <v>0</v>
      </c>
      <c r="J61" s="35">
        <v>0</v>
      </c>
      <c r="K61" s="45">
        <v>0</v>
      </c>
      <c r="L61" s="38">
        <v>0</v>
      </c>
      <c r="M61" s="49">
        <f t="shared" si="12"/>
        <v>0</v>
      </c>
      <c r="N61" s="30">
        <f t="shared" si="12"/>
        <v>0</v>
      </c>
      <c r="O61" s="4"/>
    </row>
    <row r="62" spans="1:15" ht="15" customHeight="1">
      <c r="A62" s="13" t="s">
        <v>22</v>
      </c>
      <c r="B62" s="9">
        <v>0</v>
      </c>
      <c r="C62" s="10">
        <v>0</v>
      </c>
      <c r="D62" s="10">
        <v>0</v>
      </c>
      <c r="E62" s="10">
        <v>0</v>
      </c>
      <c r="F62" s="22">
        <f t="shared" si="21"/>
        <v>0</v>
      </c>
      <c r="G62" s="29">
        <v>0</v>
      </c>
      <c r="H62" s="32">
        <v>0</v>
      </c>
      <c r="I62" s="41">
        <v>0</v>
      </c>
      <c r="J62" s="35">
        <v>0</v>
      </c>
      <c r="K62" s="45">
        <v>0</v>
      </c>
      <c r="L62" s="38">
        <v>0</v>
      </c>
      <c r="M62" s="49">
        <f t="shared" si="12"/>
        <v>0</v>
      </c>
      <c r="N62" s="30">
        <f t="shared" si="12"/>
        <v>0</v>
      </c>
      <c r="O62" s="4"/>
    </row>
    <row r="63" spans="1:15" ht="15" customHeight="1">
      <c r="A63" s="13" t="s">
        <v>23</v>
      </c>
      <c r="B63" s="9">
        <v>0</v>
      </c>
      <c r="C63" s="10">
        <v>0</v>
      </c>
      <c r="D63" s="10">
        <v>0</v>
      </c>
      <c r="E63" s="10">
        <v>0</v>
      </c>
      <c r="F63" s="22">
        <f t="shared" si="21"/>
        <v>0</v>
      </c>
      <c r="G63" s="29">
        <v>0</v>
      </c>
      <c r="H63" s="32">
        <v>0</v>
      </c>
      <c r="I63" s="41">
        <v>0</v>
      </c>
      <c r="J63" s="35">
        <v>0</v>
      </c>
      <c r="K63" s="45">
        <v>0</v>
      </c>
      <c r="L63" s="38">
        <v>0</v>
      </c>
      <c r="M63" s="49">
        <f t="shared" si="12"/>
        <v>0</v>
      </c>
      <c r="N63" s="30">
        <f t="shared" si="12"/>
        <v>0</v>
      </c>
      <c r="O63" s="4"/>
    </row>
    <row r="64" spans="1:15" ht="15" customHeight="1">
      <c r="A64" s="13" t="s">
        <v>24</v>
      </c>
      <c r="B64" s="9">
        <v>2</v>
      </c>
      <c r="C64" s="10">
        <v>11819.98</v>
      </c>
      <c r="D64" s="10">
        <v>2017.59</v>
      </c>
      <c r="E64" s="10">
        <v>150</v>
      </c>
      <c r="F64" s="22">
        <f t="shared" si="21"/>
        <v>13987.57</v>
      </c>
      <c r="G64" s="29">
        <v>1</v>
      </c>
      <c r="H64" s="32">
        <v>2000</v>
      </c>
      <c r="I64" s="41">
        <v>0</v>
      </c>
      <c r="J64" s="35">
        <v>0</v>
      </c>
      <c r="K64" s="45">
        <v>0</v>
      </c>
      <c r="L64" s="38">
        <v>0</v>
      </c>
      <c r="M64" s="49">
        <f t="shared" si="12"/>
        <v>1</v>
      </c>
      <c r="N64" s="30">
        <f t="shared" si="12"/>
        <v>2000</v>
      </c>
      <c r="O64" s="4"/>
    </row>
    <row r="65" spans="1:15" ht="15" customHeight="1">
      <c r="A65" s="13" t="s">
        <v>25</v>
      </c>
      <c r="B65" s="9">
        <v>0</v>
      </c>
      <c r="C65" s="10">
        <v>0</v>
      </c>
      <c r="D65" s="10">
        <v>0</v>
      </c>
      <c r="E65" s="10">
        <v>0</v>
      </c>
      <c r="F65" s="22">
        <f t="shared" si="21"/>
        <v>0</v>
      </c>
      <c r="G65" s="29">
        <v>0</v>
      </c>
      <c r="H65" s="32">
        <v>0</v>
      </c>
      <c r="I65" s="41">
        <v>0</v>
      </c>
      <c r="J65" s="35">
        <v>0</v>
      </c>
      <c r="K65" s="45">
        <v>0</v>
      </c>
      <c r="L65" s="38">
        <v>0</v>
      </c>
      <c r="M65" s="49">
        <f t="shared" si="12"/>
        <v>0</v>
      </c>
      <c r="N65" s="30">
        <f t="shared" si="12"/>
        <v>0</v>
      </c>
      <c r="O65" s="4"/>
    </row>
    <row r="66" spans="1:15" ht="15" customHeight="1">
      <c r="A66" s="91" t="s">
        <v>26</v>
      </c>
      <c r="B66" s="11">
        <v>0</v>
      </c>
      <c r="C66" s="12">
        <v>0</v>
      </c>
      <c r="D66" s="12">
        <v>0</v>
      </c>
      <c r="E66" s="12">
        <v>0</v>
      </c>
      <c r="F66" s="90">
        <f t="shared" si="21"/>
        <v>0</v>
      </c>
      <c r="G66" s="52">
        <v>0</v>
      </c>
      <c r="H66" s="53">
        <v>0</v>
      </c>
      <c r="I66" s="54">
        <v>0</v>
      </c>
      <c r="J66" s="55">
        <v>0</v>
      </c>
      <c r="K66" s="56">
        <v>0</v>
      </c>
      <c r="L66" s="57">
        <v>0</v>
      </c>
      <c r="M66" s="49">
        <f t="shared" si="12"/>
        <v>0</v>
      </c>
      <c r="N66" s="30">
        <f t="shared" si="12"/>
        <v>0</v>
      </c>
      <c r="O66" s="4"/>
    </row>
    <row r="67" spans="1:15" ht="15" customHeight="1">
      <c r="A67" s="102" t="s">
        <v>32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103">
        <f>M57+M47+M37+M27+M17+M7</f>
        <v>484</v>
      </c>
      <c r="N67" s="104">
        <f>N57+N47+N37+N27+N17+N7</f>
        <v>426926.27</v>
      </c>
      <c r="O67"/>
    </row>
    <row r="68" spans="1:15" ht="15" customHeight="1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15" customHeight="1">
      <c r="B69" s="114" t="s">
        <v>64</v>
      </c>
      <c r="C69" s="114"/>
      <c r="D69" s="114"/>
      <c r="E69" s="114"/>
      <c r="F69" s="114"/>
      <c r="G69" s="115" t="s">
        <v>65</v>
      </c>
      <c r="H69" s="114"/>
      <c r="I69" s="114"/>
      <c r="J69" s="114"/>
      <c r="K69" s="114"/>
      <c r="L69" s="4"/>
      <c r="M69"/>
      <c r="N69"/>
      <c r="O69"/>
    </row>
    <row r="70" spans="1:15" ht="15" customHeight="1">
      <c r="A70" s="130"/>
      <c r="B70" s="137" t="s">
        <v>4</v>
      </c>
      <c r="C70" s="131" t="s">
        <v>5</v>
      </c>
      <c r="D70" s="131" t="s">
        <v>6</v>
      </c>
      <c r="E70" s="131" t="s">
        <v>7</v>
      </c>
      <c r="F70" s="132" t="s">
        <v>8</v>
      </c>
      <c r="G70" s="142" t="s">
        <v>35</v>
      </c>
      <c r="H70" s="131" t="s">
        <v>5</v>
      </c>
      <c r="I70" s="131" t="s">
        <v>6</v>
      </c>
      <c r="J70" s="131" t="s">
        <v>7</v>
      </c>
      <c r="K70" s="132" t="s">
        <v>8</v>
      </c>
      <c r="L70" s="4"/>
      <c r="M70"/>
      <c r="N70"/>
      <c r="O70"/>
    </row>
    <row r="71" spans="1:15" ht="15" customHeight="1">
      <c r="A71" s="146" t="s">
        <v>17</v>
      </c>
      <c r="B71" s="147">
        <f t="shared" ref="B71:F71" si="22">SUM(B72:B80)</f>
        <v>0</v>
      </c>
      <c r="C71" s="120">
        <f t="shared" si="22"/>
        <v>0</v>
      </c>
      <c r="D71" s="120">
        <f t="shared" si="22"/>
        <v>0</v>
      </c>
      <c r="E71" s="120">
        <f t="shared" si="22"/>
        <v>0</v>
      </c>
      <c r="F71" s="121">
        <f t="shared" si="22"/>
        <v>0</v>
      </c>
      <c r="G71" s="133">
        <f>SUM(G72:G80)</f>
        <v>17</v>
      </c>
      <c r="H71" s="120">
        <v>0</v>
      </c>
      <c r="I71" s="120">
        <v>0</v>
      </c>
      <c r="J71" s="120">
        <v>0</v>
      </c>
      <c r="K71" s="121">
        <v>0</v>
      </c>
      <c r="L71" s="4"/>
      <c r="M71"/>
      <c r="N71"/>
      <c r="O71"/>
    </row>
    <row r="72" spans="1:15" ht="15" customHeight="1">
      <c r="A72" s="13" t="s">
        <v>18</v>
      </c>
      <c r="B72" s="58">
        <v>0</v>
      </c>
      <c r="C72" s="59">
        <v>0</v>
      </c>
      <c r="D72" s="59">
        <v>0</v>
      </c>
      <c r="E72" s="59">
        <v>0</v>
      </c>
      <c r="F72" s="64">
        <f t="shared" ref="F72:F80" si="23">SUM(C72:E72)</f>
        <v>0</v>
      </c>
      <c r="G72" s="65">
        <v>10</v>
      </c>
      <c r="H72" s="7">
        <v>0</v>
      </c>
      <c r="I72" s="7">
        <v>0</v>
      </c>
      <c r="J72" s="7">
        <v>0</v>
      </c>
      <c r="K72" s="22">
        <v>0</v>
      </c>
      <c r="L72" s="4"/>
      <c r="M72"/>
      <c r="N72"/>
      <c r="O72"/>
    </row>
    <row r="73" spans="1:15" ht="15" customHeight="1">
      <c r="A73" s="13" t="s">
        <v>19</v>
      </c>
      <c r="B73" s="58">
        <v>0</v>
      </c>
      <c r="C73" s="59">
        <v>0</v>
      </c>
      <c r="D73" s="59">
        <v>0</v>
      </c>
      <c r="E73" s="59">
        <v>0</v>
      </c>
      <c r="F73" s="64">
        <f t="shared" si="23"/>
        <v>0</v>
      </c>
      <c r="G73" s="65">
        <v>7</v>
      </c>
      <c r="H73" s="7">
        <v>0</v>
      </c>
      <c r="I73" s="7">
        <v>0</v>
      </c>
      <c r="J73" s="7">
        <v>0</v>
      </c>
      <c r="K73" s="22">
        <v>0</v>
      </c>
      <c r="L73" s="4"/>
      <c r="M73"/>
      <c r="N73"/>
      <c r="O73"/>
    </row>
    <row r="74" spans="1:15" ht="15" customHeight="1">
      <c r="A74" s="13" t="s">
        <v>20</v>
      </c>
      <c r="B74" s="58">
        <v>0</v>
      </c>
      <c r="C74" s="59">
        <v>0</v>
      </c>
      <c r="D74" s="59">
        <v>0</v>
      </c>
      <c r="E74" s="59">
        <v>0</v>
      </c>
      <c r="F74" s="64">
        <f t="shared" si="23"/>
        <v>0</v>
      </c>
      <c r="G74" s="65">
        <v>0</v>
      </c>
      <c r="H74" s="7">
        <v>0</v>
      </c>
      <c r="I74" s="7">
        <v>0</v>
      </c>
      <c r="J74" s="7">
        <v>0</v>
      </c>
      <c r="K74" s="22">
        <v>0</v>
      </c>
      <c r="L74" s="4"/>
      <c r="M74"/>
      <c r="N74"/>
      <c r="O74"/>
    </row>
    <row r="75" spans="1:15" ht="15" customHeight="1">
      <c r="A75" s="13" t="s">
        <v>21</v>
      </c>
      <c r="B75" s="58">
        <v>0</v>
      </c>
      <c r="C75" s="59">
        <v>0</v>
      </c>
      <c r="D75" s="59">
        <v>0</v>
      </c>
      <c r="E75" s="59">
        <v>0</v>
      </c>
      <c r="F75" s="64">
        <f t="shared" si="23"/>
        <v>0</v>
      </c>
      <c r="G75" s="65">
        <v>0</v>
      </c>
      <c r="H75" s="7">
        <v>0</v>
      </c>
      <c r="I75" s="7">
        <v>0</v>
      </c>
      <c r="J75" s="7">
        <v>0</v>
      </c>
      <c r="K75" s="22">
        <v>0</v>
      </c>
      <c r="L75" s="4"/>
      <c r="M75"/>
      <c r="N75"/>
      <c r="O75"/>
    </row>
    <row r="76" spans="1:15" ht="15" customHeight="1">
      <c r="A76" s="13" t="s">
        <v>22</v>
      </c>
      <c r="B76" s="58">
        <v>0</v>
      </c>
      <c r="C76" s="59">
        <v>0</v>
      </c>
      <c r="D76" s="59">
        <v>0</v>
      </c>
      <c r="E76" s="59">
        <v>0</v>
      </c>
      <c r="F76" s="64">
        <f t="shared" si="23"/>
        <v>0</v>
      </c>
      <c r="G76" s="65">
        <v>0</v>
      </c>
      <c r="H76" s="7">
        <v>0</v>
      </c>
      <c r="I76" s="7">
        <v>0</v>
      </c>
      <c r="J76" s="7">
        <v>0</v>
      </c>
      <c r="K76" s="22">
        <v>0</v>
      </c>
      <c r="L76" s="4"/>
      <c r="M76"/>
      <c r="N76"/>
      <c r="O76"/>
    </row>
    <row r="77" spans="1:15" ht="15" customHeight="1">
      <c r="A77" s="13" t="s">
        <v>23</v>
      </c>
      <c r="B77" s="58">
        <v>0</v>
      </c>
      <c r="C77" s="59">
        <v>0</v>
      </c>
      <c r="D77" s="59">
        <v>0</v>
      </c>
      <c r="E77" s="59">
        <v>0</v>
      </c>
      <c r="F77" s="64">
        <f t="shared" si="23"/>
        <v>0</v>
      </c>
      <c r="G77" s="65">
        <v>0</v>
      </c>
      <c r="H77" s="7">
        <v>0</v>
      </c>
      <c r="I77" s="7">
        <v>0</v>
      </c>
      <c r="J77" s="7">
        <v>0</v>
      </c>
      <c r="K77" s="22">
        <v>0</v>
      </c>
      <c r="L77" s="4"/>
      <c r="M77"/>
      <c r="N77"/>
      <c r="O77"/>
    </row>
    <row r="78" spans="1:15" ht="15" customHeight="1">
      <c r="A78" s="13" t="s">
        <v>24</v>
      </c>
      <c r="B78" s="58">
        <v>0</v>
      </c>
      <c r="C78" s="59">
        <v>0</v>
      </c>
      <c r="D78" s="59">
        <v>0</v>
      </c>
      <c r="E78" s="59">
        <v>0</v>
      </c>
      <c r="F78" s="64">
        <f t="shared" si="23"/>
        <v>0</v>
      </c>
      <c r="G78" s="65">
        <v>0</v>
      </c>
      <c r="H78" s="7">
        <v>0</v>
      </c>
      <c r="I78" s="7">
        <v>0</v>
      </c>
      <c r="J78" s="7">
        <v>0</v>
      </c>
      <c r="K78" s="22">
        <v>0</v>
      </c>
      <c r="L78" s="4"/>
      <c r="M78"/>
      <c r="N78"/>
      <c r="O78"/>
    </row>
    <row r="79" spans="1:15" ht="15" customHeight="1">
      <c r="A79" s="13" t="s">
        <v>25</v>
      </c>
      <c r="B79" s="58">
        <v>0</v>
      </c>
      <c r="C79" s="59">
        <v>0</v>
      </c>
      <c r="D79" s="59">
        <v>0</v>
      </c>
      <c r="E79" s="59">
        <v>0</v>
      </c>
      <c r="F79" s="64">
        <f t="shared" si="23"/>
        <v>0</v>
      </c>
      <c r="G79" s="65">
        <v>0</v>
      </c>
      <c r="H79" s="7">
        <v>0</v>
      </c>
      <c r="I79" s="7">
        <v>0</v>
      </c>
      <c r="J79" s="7">
        <v>0</v>
      </c>
      <c r="K79" s="22">
        <v>0</v>
      </c>
      <c r="L79" s="4"/>
      <c r="M79"/>
      <c r="N79"/>
      <c r="O79"/>
    </row>
    <row r="80" spans="1:15" ht="15" customHeight="1">
      <c r="A80" s="91" t="s">
        <v>26</v>
      </c>
      <c r="B80" s="14">
        <v>0</v>
      </c>
      <c r="C80" s="15">
        <v>0</v>
      </c>
      <c r="D80" s="15">
        <v>0</v>
      </c>
      <c r="E80" s="15">
        <v>0</v>
      </c>
      <c r="F80" s="64">
        <f t="shared" si="23"/>
        <v>0</v>
      </c>
      <c r="G80" s="66">
        <v>0</v>
      </c>
      <c r="H80" s="7">
        <v>0</v>
      </c>
      <c r="I80" s="7">
        <v>0</v>
      </c>
      <c r="J80" s="7">
        <v>0</v>
      </c>
      <c r="K80" s="22">
        <v>0</v>
      </c>
      <c r="L80" s="4"/>
      <c r="M80"/>
      <c r="N80"/>
      <c r="O80"/>
    </row>
    <row r="81" spans="1:15" ht="15" customHeight="1">
      <c r="A81" s="118" t="s">
        <v>27</v>
      </c>
      <c r="B81" s="147">
        <f t="shared" ref="B81:F81" si="24">SUM(B82:B90)</f>
        <v>0</v>
      </c>
      <c r="C81" s="120">
        <f t="shared" si="24"/>
        <v>0</v>
      </c>
      <c r="D81" s="120">
        <f t="shared" si="24"/>
        <v>0</v>
      </c>
      <c r="E81" s="120">
        <f t="shared" si="24"/>
        <v>0</v>
      </c>
      <c r="F81" s="121">
        <f t="shared" si="24"/>
        <v>0</v>
      </c>
      <c r="G81" s="134">
        <f>SUM(G82:G90)</f>
        <v>13</v>
      </c>
      <c r="H81" s="120">
        <v>0</v>
      </c>
      <c r="I81" s="120">
        <v>0</v>
      </c>
      <c r="J81" s="120">
        <v>0</v>
      </c>
      <c r="K81" s="121">
        <v>0</v>
      </c>
      <c r="L81" s="4"/>
      <c r="M81"/>
      <c r="N81"/>
      <c r="O81"/>
    </row>
    <row r="82" spans="1:15" ht="15" customHeight="1">
      <c r="A82" s="13" t="s">
        <v>18</v>
      </c>
      <c r="B82" s="6">
        <v>0</v>
      </c>
      <c r="C82" s="7">
        <v>0</v>
      </c>
      <c r="D82" s="7">
        <v>0</v>
      </c>
      <c r="E82" s="7">
        <v>0</v>
      </c>
      <c r="F82" s="22">
        <f t="shared" ref="F82:F90" si="25">SUM(C82:E82)</f>
        <v>0</v>
      </c>
      <c r="G82" s="65">
        <v>11</v>
      </c>
      <c r="H82" s="7">
        <v>0</v>
      </c>
      <c r="I82" s="7">
        <v>0</v>
      </c>
      <c r="J82" s="7">
        <v>0</v>
      </c>
      <c r="K82" s="22">
        <v>0</v>
      </c>
      <c r="L82" s="4"/>
      <c r="M82"/>
      <c r="N82"/>
      <c r="O82"/>
    </row>
    <row r="83" spans="1:15" ht="15" customHeight="1">
      <c r="A83" s="13" t="s">
        <v>19</v>
      </c>
      <c r="B83" s="6">
        <v>0</v>
      </c>
      <c r="C83" s="7">
        <v>0</v>
      </c>
      <c r="D83" s="7">
        <v>0</v>
      </c>
      <c r="E83" s="7">
        <v>0</v>
      </c>
      <c r="F83" s="22">
        <f t="shared" si="25"/>
        <v>0</v>
      </c>
      <c r="G83" s="65">
        <v>2</v>
      </c>
      <c r="H83" s="7">
        <v>0</v>
      </c>
      <c r="I83" s="7">
        <v>0</v>
      </c>
      <c r="J83" s="7">
        <v>0</v>
      </c>
      <c r="K83" s="22">
        <v>0</v>
      </c>
      <c r="L83" s="4"/>
      <c r="M83"/>
      <c r="N83"/>
      <c r="O83"/>
    </row>
    <row r="84" spans="1:15" ht="15" customHeight="1">
      <c r="A84" s="13" t="s">
        <v>20</v>
      </c>
      <c r="B84" s="6">
        <v>0</v>
      </c>
      <c r="C84" s="7">
        <v>0</v>
      </c>
      <c r="D84" s="7">
        <v>0</v>
      </c>
      <c r="E84" s="7">
        <v>0</v>
      </c>
      <c r="F84" s="22">
        <f t="shared" si="25"/>
        <v>0</v>
      </c>
      <c r="G84" s="65">
        <v>0</v>
      </c>
      <c r="H84" s="7">
        <v>0</v>
      </c>
      <c r="I84" s="7">
        <v>0</v>
      </c>
      <c r="J84" s="7">
        <v>0</v>
      </c>
      <c r="K84" s="22">
        <v>0</v>
      </c>
      <c r="L84" s="4"/>
      <c r="M84"/>
      <c r="N84"/>
      <c r="O84"/>
    </row>
    <row r="85" spans="1:15" ht="15" customHeight="1">
      <c r="A85" s="13" t="s">
        <v>21</v>
      </c>
      <c r="B85" s="6">
        <v>0</v>
      </c>
      <c r="C85" s="7">
        <v>0</v>
      </c>
      <c r="D85" s="7">
        <v>0</v>
      </c>
      <c r="E85" s="7">
        <v>0</v>
      </c>
      <c r="F85" s="22">
        <f t="shared" si="25"/>
        <v>0</v>
      </c>
      <c r="G85" s="65">
        <v>0</v>
      </c>
      <c r="H85" s="7">
        <v>0</v>
      </c>
      <c r="I85" s="7">
        <v>0</v>
      </c>
      <c r="J85" s="7">
        <v>0</v>
      </c>
      <c r="K85" s="22">
        <v>0</v>
      </c>
      <c r="L85" s="4"/>
      <c r="M85"/>
      <c r="N85"/>
      <c r="O85"/>
    </row>
    <row r="86" spans="1:15" ht="15" customHeight="1">
      <c r="A86" s="13" t="s">
        <v>22</v>
      </c>
      <c r="B86" s="6">
        <v>0</v>
      </c>
      <c r="C86" s="7">
        <v>0</v>
      </c>
      <c r="D86" s="7">
        <v>0</v>
      </c>
      <c r="E86" s="7">
        <v>0</v>
      </c>
      <c r="F86" s="22">
        <f t="shared" si="25"/>
        <v>0</v>
      </c>
      <c r="G86" s="65">
        <v>0</v>
      </c>
      <c r="H86" s="7">
        <v>0</v>
      </c>
      <c r="I86" s="7">
        <v>0</v>
      </c>
      <c r="J86" s="7">
        <v>0</v>
      </c>
      <c r="K86" s="22">
        <v>0</v>
      </c>
      <c r="L86" s="4"/>
      <c r="M86"/>
      <c r="N86"/>
      <c r="O86"/>
    </row>
    <row r="87" spans="1:15" ht="15" customHeight="1">
      <c r="A87" s="13" t="s">
        <v>23</v>
      </c>
      <c r="B87" s="6">
        <v>0</v>
      </c>
      <c r="C87" s="7">
        <v>0</v>
      </c>
      <c r="D87" s="7">
        <v>0</v>
      </c>
      <c r="E87" s="7">
        <v>0</v>
      </c>
      <c r="F87" s="22">
        <f t="shared" si="25"/>
        <v>0</v>
      </c>
      <c r="G87" s="65">
        <v>0</v>
      </c>
      <c r="H87" s="7">
        <v>0</v>
      </c>
      <c r="I87" s="7">
        <v>0</v>
      </c>
      <c r="J87" s="7">
        <v>0</v>
      </c>
      <c r="K87" s="22">
        <v>0</v>
      </c>
      <c r="L87" s="4"/>
      <c r="M87"/>
      <c r="N87"/>
      <c r="O87"/>
    </row>
    <row r="88" spans="1:15" ht="15" customHeight="1">
      <c r="A88" s="13" t="s">
        <v>24</v>
      </c>
      <c r="B88" s="6">
        <v>0</v>
      </c>
      <c r="C88" s="7">
        <v>0</v>
      </c>
      <c r="D88" s="7">
        <v>0</v>
      </c>
      <c r="E88" s="7">
        <v>0</v>
      </c>
      <c r="F88" s="22">
        <f t="shared" si="25"/>
        <v>0</v>
      </c>
      <c r="G88" s="65">
        <v>0</v>
      </c>
      <c r="H88" s="7">
        <v>0</v>
      </c>
      <c r="I88" s="7">
        <v>0</v>
      </c>
      <c r="J88" s="7">
        <v>0</v>
      </c>
      <c r="K88" s="22">
        <v>0</v>
      </c>
      <c r="L88" s="4"/>
      <c r="M88"/>
      <c r="N88"/>
      <c r="O88"/>
    </row>
    <row r="89" spans="1:15" ht="15" customHeight="1">
      <c r="A89" s="13" t="s">
        <v>25</v>
      </c>
      <c r="B89" s="6">
        <v>0</v>
      </c>
      <c r="C89" s="7">
        <v>0</v>
      </c>
      <c r="D89" s="7">
        <v>0</v>
      </c>
      <c r="E89" s="7">
        <v>0</v>
      </c>
      <c r="F89" s="22">
        <f t="shared" si="25"/>
        <v>0</v>
      </c>
      <c r="G89" s="65">
        <v>0</v>
      </c>
      <c r="H89" s="7">
        <v>0</v>
      </c>
      <c r="I89" s="7">
        <v>0</v>
      </c>
      <c r="J89" s="7">
        <v>0</v>
      </c>
      <c r="K89" s="22">
        <v>0</v>
      </c>
      <c r="L89" s="4"/>
      <c r="M89"/>
      <c r="N89"/>
      <c r="O89"/>
    </row>
    <row r="90" spans="1:15" ht="15" customHeight="1">
      <c r="A90" s="91" t="s">
        <v>26</v>
      </c>
      <c r="B90" s="14">
        <v>0</v>
      </c>
      <c r="C90" s="15">
        <v>0</v>
      </c>
      <c r="D90" s="15">
        <v>0</v>
      </c>
      <c r="E90" s="15">
        <v>0</v>
      </c>
      <c r="F90" s="22">
        <f t="shared" si="25"/>
        <v>0</v>
      </c>
      <c r="G90" s="66">
        <v>0</v>
      </c>
      <c r="H90" s="7">
        <v>0</v>
      </c>
      <c r="I90" s="7">
        <v>0</v>
      </c>
      <c r="J90" s="7">
        <v>0</v>
      </c>
      <c r="K90" s="22">
        <v>0</v>
      </c>
      <c r="L90" s="4"/>
      <c r="M90"/>
      <c r="N90"/>
      <c r="O90"/>
    </row>
    <row r="91" spans="1:15" ht="15" customHeight="1">
      <c r="A91" s="118" t="s">
        <v>28</v>
      </c>
      <c r="B91" s="122">
        <f t="shared" ref="B91:F91" si="26">SUM(B92:B100)</f>
        <v>0</v>
      </c>
      <c r="C91" s="120">
        <f t="shared" si="26"/>
        <v>0</v>
      </c>
      <c r="D91" s="120">
        <f t="shared" si="26"/>
        <v>0</v>
      </c>
      <c r="E91" s="120">
        <f t="shared" si="26"/>
        <v>0</v>
      </c>
      <c r="F91" s="121">
        <f t="shared" si="26"/>
        <v>0</v>
      </c>
      <c r="G91" s="135">
        <f>SUM(G92:G100)</f>
        <v>157</v>
      </c>
      <c r="H91" s="120">
        <v>0</v>
      </c>
      <c r="I91" s="120">
        <v>0</v>
      </c>
      <c r="J91" s="120">
        <v>0</v>
      </c>
      <c r="K91" s="121">
        <v>0</v>
      </c>
      <c r="L91" s="4"/>
      <c r="M91"/>
      <c r="N91"/>
      <c r="O91"/>
    </row>
    <row r="92" spans="1:15" ht="15" customHeight="1">
      <c r="A92" s="13" t="s">
        <v>18</v>
      </c>
      <c r="B92" s="60">
        <v>0</v>
      </c>
      <c r="C92" s="59">
        <v>0</v>
      </c>
      <c r="D92" s="59">
        <v>0</v>
      </c>
      <c r="E92" s="59">
        <v>0</v>
      </c>
      <c r="F92" s="22">
        <f t="shared" ref="F92:F110" si="27">SUM(C92:E92)</f>
        <v>0</v>
      </c>
      <c r="G92" s="65">
        <v>1</v>
      </c>
      <c r="H92" s="7">
        <v>0</v>
      </c>
      <c r="I92" s="7">
        <v>0</v>
      </c>
      <c r="J92" s="7">
        <v>0</v>
      </c>
      <c r="K92" s="22">
        <v>0</v>
      </c>
      <c r="L92" s="4"/>
      <c r="M92"/>
      <c r="N92"/>
      <c r="O92"/>
    </row>
    <row r="93" spans="1:15" ht="15" customHeight="1">
      <c r="A93" s="13" t="s">
        <v>19</v>
      </c>
      <c r="B93" s="60">
        <v>0</v>
      </c>
      <c r="C93" s="59">
        <v>0</v>
      </c>
      <c r="D93" s="59">
        <v>0</v>
      </c>
      <c r="E93" s="59">
        <v>0</v>
      </c>
      <c r="F93" s="22">
        <f t="shared" si="27"/>
        <v>0</v>
      </c>
      <c r="G93" s="65">
        <v>0</v>
      </c>
      <c r="H93" s="7">
        <v>0</v>
      </c>
      <c r="I93" s="7">
        <v>0</v>
      </c>
      <c r="J93" s="7">
        <v>0</v>
      </c>
      <c r="K93" s="22">
        <v>0</v>
      </c>
      <c r="L93" s="4"/>
      <c r="M93"/>
      <c r="N93"/>
      <c r="O93"/>
    </row>
    <row r="94" spans="1:15" ht="15" customHeight="1">
      <c r="A94" s="13" t="s">
        <v>20</v>
      </c>
      <c r="B94" s="60">
        <v>0</v>
      </c>
      <c r="C94" s="59">
        <v>0</v>
      </c>
      <c r="D94" s="59">
        <v>0</v>
      </c>
      <c r="E94" s="59">
        <v>0</v>
      </c>
      <c r="F94" s="22">
        <f t="shared" si="27"/>
        <v>0</v>
      </c>
      <c r="G94" s="65">
        <v>0</v>
      </c>
      <c r="H94" s="7">
        <v>0</v>
      </c>
      <c r="I94" s="7">
        <v>0</v>
      </c>
      <c r="J94" s="7">
        <v>0</v>
      </c>
      <c r="K94" s="22">
        <v>0</v>
      </c>
      <c r="L94" s="4"/>
      <c r="M94"/>
      <c r="N94"/>
      <c r="O94"/>
    </row>
    <row r="95" spans="1:15" ht="15" customHeight="1">
      <c r="A95" s="13" t="s">
        <v>21</v>
      </c>
      <c r="B95" s="60">
        <v>0</v>
      </c>
      <c r="C95" s="59">
        <v>0</v>
      </c>
      <c r="D95" s="59">
        <v>0</v>
      </c>
      <c r="E95" s="59">
        <v>0</v>
      </c>
      <c r="F95" s="22">
        <f t="shared" si="27"/>
        <v>0</v>
      </c>
      <c r="G95" s="65">
        <v>0</v>
      </c>
      <c r="H95" s="7">
        <v>0</v>
      </c>
      <c r="I95" s="7">
        <v>0</v>
      </c>
      <c r="J95" s="7">
        <v>0</v>
      </c>
      <c r="K95" s="22">
        <v>0</v>
      </c>
      <c r="L95" s="4"/>
      <c r="M95"/>
      <c r="N95"/>
      <c r="O95"/>
    </row>
    <row r="96" spans="1:15" ht="15" customHeight="1">
      <c r="A96" s="13" t="s">
        <v>22</v>
      </c>
      <c r="B96" s="60">
        <v>0</v>
      </c>
      <c r="C96" s="59">
        <v>0</v>
      </c>
      <c r="D96" s="59">
        <v>0</v>
      </c>
      <c r="E96" s="59">
        <v>0</v>
      </c>
      <c r="F96" s="22">
        <f t="shared" si="27"/>
        <v>0</v>
      </c>
      <c r="G96" s="65">
        <v>0</v>
      </c>
      <c r="H96" s="7">
        <v>0</v>
      </c>
      <c r="I96" s="7">
        <v>0</v>
      </c>
      <c r="J96" s="7">
        <v>0</v>
      </c>
      <c r="K96" s="22">
        <v>0</v>
      </c>
      <c r="L96" s="4"/>
      <c r="M96"/>
      <c r="N96"/>
      <c r="O96"/>
    </row>
    <row r="97" spans="1:15" ht="15" customHeight="1">
      <c r="A97" s="13" t="s">
        <v>23</v>
      </c>
      <c r="B97" s="60">
        <v>0</v>
      </c>
      <c r="C97" s="59">
        <v>0</v>
      </c>
      <c r="D97" s="59">
        <v>0</v>
      </c>
      <c r="E97" s="59">
        <v>0</v>
      </c>
      <c r="F97" s="22">
        <f t="shared" si="27"/>
        <v>0</v>
      </c>
      <c r="G97" s="65">
        <v>0</v>
      </c>
      <c r="H97" s="7">
        <v>0</v>
      </c>
      <c r="I97" s="7">
        <v>0</v>
      </c>
      <c r="J97" s="7">
        <v>0</v>
      </c>
      <c r="K97" s="22">
        <v>0</v>
      </c>
      <c r="L97" s="4"/>
      <c r="M97"/>
      <c r="N97"/>
      <c r="O97"/>
    </row>
    <row r="98" spans="1:15" ht="15" customHeight="1">
      <c r="A98" s="13" t="s">
        <v>24</v>
      </c>
      <c r="B98" s="60">
        <v>0</v>
      </c>
      <c r="C98" s="59">
        <v>0</v>
      </c>
      <c r="D98" s="59">
        <v>0</v>
      </c>
      <c r="E98" s="59">
        <v>0</v>
      </c>
      <c r="F98" s="22">
        <f t="shared" si="27"/>
        <v>0</v>
      </c>
      <c r="G98" s="65">
        <v>143</v>
      </c>
      <c r="H98" s="7">
        <v>0</v>
      </c>
      <c r="I98" s="7">
        <v>0</v>
      </c>
      <c r="J98" s="7">
        <v>0</v>
      </c>
      <c r="K98" s="22">
        <v>0</v>
      </c>
      <c r="L98" s="4"/>
      <c r="M98"/>
      <c r="N98"/>
      <c r="O98"/>
    </row>
    <row r="99" spans="1:15" ht="15" customHeight="1">
      <c r="A99" s="13" t="s">
        <v>25</v>
      </c>
      <c r="B99" s="60">
        <v>0</v>
      </c>
      <c r="C99" s="59">
        <v>0</v>
      </c>
      <c r="D99" s="59">
        <v>0</v>
      </c>
      <c r="E99" s="59">
        <v>0</v>
      </c>
      <c r="F99" s="22">
        <f t="shared" si="27"/>
        <v>0</v>
      </c>
      <c r="G99" s="65">
        <v>13</v>
      </c>
      <c r="H99" s="7">
        <v>0</v>
      </c>
      <c r="I99" s="7">
        <v>0</v>
      </c>
      <c r="J99" s="7">
        <v>0</v>
      </c>
      <c r="K99" s="22">
        <v>0</v>
      </c>
      <c r="L99" s="4"/>
      <c r="M99"/>
      <c r="N99"/>
      <c r="O99"/>
    </row>
    <row r="100" spans="1:15" ht="15" customHeight="1">
      <c r="A100" s="91" t="s">
        <v>26</v>
      </c>
      <c r="B100" s="61">
        <v>0</v>
      </c>
      <c r="C100" s="62">
        <v>0</v>
      </c>
      <c r="D100" s="62">
        <v>0</v>
      </c>
      <c r="E100" s="62">
        <v>0</v>
      </c>
      <c r="F100" s="22">
        <f t="shared" si="27"/>
        <v>0</v>
      </c>
      <c r="G100" s="66">
        <v>0</v>
      </c>
      <c r="H100" s="7">
        <v>0</v>
      </c>
      <c r="I100" s="7">
        <v>0</v>
      </c>
      <c r="J100" s="7">
        <v>0</v>
      </c>
      <c r="K100" s="22">
        <v>0</v>
      </c>
      <c r="L100" s="4"/>
      <c r="M100"/>
      <c r="N100"/>
      <c r="O100"/>
    </row>
    <row r="101" spans="1:15" ht="15" customHeight="1">
      <c r="A101" s="129" t="s">
        <v>29</v>
      </c>
      <c r="B101" s="147">
        <f>SUM(B102:B110)</f>
        <v>0</v>
      </c>
      <c r="C101" s="120">
        <f>SUM(C102:C110)</f>
        <v>0</v>
      </c>
      <c r="D101" s="120">
        <f>SUM(D102:D110)</f>
        <v>0</v>
      </c>
      <c r="E101" s="120">
        <f>SUM(E102:E110)</f>
        <v>0</v>
      </c>
      <c r="F101" s="121">
        <f t="shared" ref="F101:K101" si="28">SUM(F102:F110)</f>
        <v>0</v>
      </c>
      <c r="G101" s="134">
        <f>SUM(G102:G110)</f>
        <v>2</v>
      </c>
      <c r="H101" s="120">
        <f>SUM(H102:H110)</f>
        <v>0</v>
      </c>
      <c r="I101" s="120">
        <f t="shared" si="28"/>
        <v>0</v>
      </c>
      <c r="J101" s="120">
        <f t="shared" si="28"/>
        <v>0</v>
      </c>
      <c r="K101" s="121">
        <f t="shared" si="28"/>
        <v>0</v>
      </c>
      <c r="L101" s="4"/>
      <c r="M101"/>
      <c r="N101"/>
      <c r="O101"/>
    </row>
    <row r="102" spans="1:15" ht="15" customHeight="1">
      <c r="A102" s="13" t="s">
        <v>18</v>
      </c>
      <c r="B102" s="60">
        <v>0</v>
      </c>
      <c r="C102" s="59">
        <v>0</v>
      </c>
      <c r="D102" s="59">
        <v>0</v>
      </c>
      <c r="E102" s="59">
        <v>0</v>
      </c>
      <c r="F102" s="64">
        <f t="shared" si="27"/>
        <v>0</v>
      </c>
      <c r="G102" s="69">
        <v>2</v>
      </c>
      <c r="H102" s="7">
        <v>0</v>
      </c>
      <c r="I102" s="7">
        <v>0</v>
      </c>
      <c r="J102" s="7">
        <v>0</v>
      </c>
      <c r="K102" s="22">
        <v>0</v>
      </c>
      <c r="L102" s="4"/>
      <c r="M102"/>
      <c r="N102"/>
      <c r="O102"/>
    </row>
    <row r="103" spans="1:15" ht="15" customHeight="1">
      <c r="A103" s="13" t="s">
        <v>19</v>
      </c>
      <c r="B103" s="60">
        <v>0</v>
      </c>
      <c r="C103" s="59">
        <v>0</v>
      </c>
      <c r="D103" s="59">
        <v>0</v>
      </c>
      <c r="E103" s="59">
        <v>0</v>
      </c>
      <c r="F103" s="64">
        <f t="shared" si="27"/>
        <v>0</v>
      </c>
      <c r="G103" s="69">
        <v>0</v>
      </c>
      <c r="H103" s="7">
        <v>0</v>
      </c>
      <c r="I103" s="7">
        <v>0</v>
      </c>
      <c r="J103" s="7">
        <v>0</v>
      </c>
      <c r="K103" s="22">
        <v>0</v>
      </c>
      <c r="L103" s="4"/>
      <c r="M103"/>
      <c r="N103"/>
      <c r="O103"/>
    </row>
    <row r="104" spans="1:15" ht="15" customHeight="1">
      <c r="A104" s="13" t="s">
        <v>20</v>
      </c>
      <c r="B104" s="60">
        <v>0</v>
      </c>
      <c r="C104" s="59">
        <v>0</v>
      </c>
      <c r="D104" s="59">
        <v>0</v>
      </c>
      <c r="E104" s="59">
        <v>0</v>
      </c>
      <c r="F104" s="64">
        <f t="shared" si="27"/>
        <v>0</v>
      </c>
      <c r="G104" s="69">
        <v>0</v>
      </c>
      <c r="H104" s="7">
        <v>0</v>
      </c>
      <c r="I104" s="7">
        <v>0</v>
      </c>
      <c r="J104" s="7">
        <v>0</v>
      </c>
      <c r="K104" s="22">
        <v>0</v>
      </c>
      <c r="L104" s="4"/>
      <c r="M104"/>
      <c r="N104"/>
      <c r="O104"/>
    </row>
    <row r="105" spans="1:15" ht="15" customHeight="1">
      <c r="A105" s="13" t="s">
        <v>21</v>
      </c>
      <c r="B105" s="60">
        <v>0</v>
      </c>
      <c r="C105" s="59">
        <v>0</v>
      </c>
      <c r="D105" s="59">
        <v>0</v>
      </c>
      <c r="E105" s="59">
        <v>0</v>
      </c>
      <c r="F105" s="64">
        <f t="shared" si="27"/>
        <v>0</v>
      </c>
      <c r="G105" s="69">
        <v>0</v>
      </c>
      <c r="H105" s="7">
        <v>0</v>
      </c>
      <c r="I105" s="7">
        <v>0</v>
      </c>
      <c r="J105" s="7">
        <v>0</v>
      </c>
      <c r="K105" s="22">
        <v>0</v>
      </c>
      <c r="L105" s="4"/>
      <c r="M105"/>
      <c r="N105"/>
      <c r="O105"/>
    </row>
    <row r="106" spans="1:15" ht="15" customHeight="1">
      <c r="A106" s="13" t="s">
        <v>22</v>
      </c>
      <c r="B106" s="60">
        <v>0</v>
      </c>
      <c r="C106" s="59">
        <v>0</v>
      </c>
      <c r="D106" s="59">
        <v>0</v>
      </c>
      <c r="E106" s="59">
        <v>0</v>
      </c>
      <c r="F106" s="64">
        <f t="shared" si="27"/>
        <v>0</v>
      </c>
      <c r="G106" s="69">
        <v>0</v>
      </c>
      <c r="H106" s="7">
        <v>0</v>
      </c>
      <c r="I106" s="7">
        <v>0</v>
      </c>
      <c r="J106" s="7">
        <v>0</v>
      </c>
      <c r="K106" s="22">
        <v>0</v>
      </c>
      <c r="L106" s="4"/>
      <c r="M106"/>
      <c r="N106"/>
      <c r="O106"/>
    </row>
    <row r="107" spans="1:15" ht="15" customHeight="1">
      <c r="A107" s="13" t="s">
        <v>23</v>
      </c>
      <c r="B107" s="60">
        <v>0</v>
      </c>
      <c r="C107" s="59">
        <v>0</v>
      </c>
      <c r="D107" s="59">
        <v>0</v>
      </c>
      <c r="E107" s="59">
        <v>0</v>
      </c>
      <c r="F107" s="64">
        <f t="shared" si="27"/>
        <v>0</v>
      </c>
      <c r="G107" s="69">
        <v>0</v>
      </c>
      <c r="H107" s="7">
        <v>0</v>
      </c>
      <c r="I107" s="7">
        <v>0</v>
      </c>
      <c r="J107" s="7">
        <v>0</v>
      </c>
      <c r="K107" s="22">
        <v>0</v>
      </c>
      <c r="L107" s="4"/>
      <c r="M107"/>
      <c r="N107"/>
      <c r="O107"/>
    </row>
    <row r="108" spans="1:15" ht="15" customHeight="1">
      <c r="A108" s="13" t="s">
        <v>24</v>
      </c>
      <c r="B108" s="60">
        <v>0</v>
      </c>
      <c r="C108" s="59">
        <v>0</v>
      </c>
      <c r="D108" s="59">
        <v>0</v>
      </c>
      <c r="E108" s="59">
        <v>0</v>
      </c>
      <c r="F108" s="64">
        <f t="shared" si="27"/>
        <v>0</v>
      </c>
      <c r="G108" s="69">
        <v>0</v>
      </c>
      <c r="H108" s="7">
        <v>0</v>
      </c>
      <c r="I108" s="7">
        <v>0</v>
      </c>
      <c r="J108" s="7">
        <v>0</v>
      </c>
      <c r="K108" s="22">
        <v>0</v>
      </c>
      <c r="L108" s="5"/>
      <c r="M108"/>
      <c r="N108"/>
      <c r="O108"/>
    </row>
    <row r="109" spans="1:15" ht="15" customHeight="1">
      <c r="A109" s="13" t="s">
        <v>25</v>
      </c>
      <c r="B109" s="60">
        <v>0</v>
      </c>
      <c r="C109" s="59">
        <v>0</v>
      </c>
      <c r="D109" s="59">
        <v>0</v>
      </c>
      <c r="E109" s="59">
        <v>0</v>
      </c>
      <c r="F109" s="64">
        <f t="shared" si="27"/>
        <v>0</v>
      </c>
      <c r="G109" s="69">
        <v>0</v>
      </c>
      <c r="H109" s="7">
        <v>0</v>
      </c>
      <c r="I109" s="7">
        <v>0</v>
      </c>
      <c r="J109" s="7">
        <v>0</v>
      </c>
      <c r="K109" s="22">
        <v>0</v>
      </c>
      <c r="L109" s="5"/>
      <c r="M109"/>
      <c r="N109"/>
      <c r="O109"/>
    </row>
    <row r="110" spans="1:15" ht="15" customHeight="1">
      <c r="A110" s="91" t="s">
        <v>26</v>
      </c>
      <c r="B110" s="8">
        <v>0</v>
      </c>
      <c r="C110" s="86">
        <v>0</v>
      </c>
      <c r="D110" s="86">
        <v>0</v>
      </c>
      <c r="E110" s="86">
        <v>0</v>
      </c>
      <c r="F110" s="87">
        <f t="shared" si="27"/>
        <v>0</v>
      </c>
      <c r="G110" s="89">
        <v>0</v>
      </c>
      <c r="H110" s="92">
        <v>0</v>
      </c>
      <c r="I110" s="92">
        <v>0</v>
      </c>
      <c r="J110" s="92">
        <v>0</v>
      </c>
      <c r="K110" s="90">
        <v>0</v>
      </c>
      <c r="L110" s="5"/>
      <c r="M110"/>
      <c r="N110"/>
      <c r="O110"/>
    </row>
    <row r="111" spans="1:15" ht="15" customHeight="1">
      <c r="A111" s="118" t="s">
        <v>30</v>
      </c>
      <c r="B111" s="122">
        <f t="shared" ref="B111:F111" si="29">SUM(B112:B120)</f>
        <v>0</v>
      </c>
      <c r="C111" s="120">
        <f t="shared" si="29"/>
        <v>0</v>
      </c>
      <c r="D111" s="120">
        <f t="shared" si="29"/>
        <v>0</v>
      </c>
      <c r="E111" s="120">
        <f t="shared" si="29"/>
        <v>0</v>
      </c>
      <c r="F111" s="121">
        <f t="shared" si="29"/>
        <v>0</v>
      </c>
      <c r="G111" s="135">
        <f>SUM(G112:G120)</f>
        <v>0</v>
      </c>
      <c r="H111" s="120">
        <v>0</v>
      </c>
      <c r="I111" s="120">
        <v>0</v>
      </c>
      <c r="J111" s="120">
        <v>0</v>
      </c>
      <c r="K111" s="121">
        <v>0</v>
      </c>
      <c r="L111" s="4"/>
      <c r="M111"/>
      <c r="N111"/>
      <c r="O111"/>
    </row>
    <row r="112" spans="1:15" ht="15" customHeight="1">
      <c r="A112" s="13" t="s">
        <v>18</v>
      </c>
      <c r="B112" s="60">
        <v>0</v>
      </c>
      <c r="C112" s="59">
        <v>0</v>
      </c>
      <c r="D112" s="59">
        <v>0</v>
      </c>
      <c r="E112" s="59">
        <v>0</v>
      </c>
      <c r="F112" s="22">
        <f t="shared" ref="F112:F120" si="30">SUM(C112:E112)</f>
        <v>0</v>
      </c>
      <c r="G112" s="65">
        <v>0</v>
      </c>
      <c r="H112" s="7">
        <v>0</v>
      </c>
      <c r="I112" s="7">
        <v>0</v>
      </c>
      <c r="J112" s="7">
        <v>0</v>
      </c>
      <c r="K112" s="22">
        <v>0</v>
      </c>
      <c r="L112" s="4"/>
      <c r="M112"/>
      <c r="N112"/>
      <c r="O112"/>
    </row>
    <row r="113" spans="1:15" ht="15" customHeight="1">
      <c r="A113" s="13" t="s">
        <v>19</v>
      </c>
      <c r="B113" s="60">
        <v>0</v>
      </c>
      <c r="C113" s="59">
        <v>0</v>
      </c>
      <c r="D113" s="59">
        <v>0</v>
      </c>
      <c r="E113" s="59">
        <v>0</v>
      </c>
      <c r="F113" s="22">
        <f t="shared" si="30"/>
        <v>0</v>
      </c>
      <c r="G113" s="65">
        <v>0</v>
      </c>
      <c r="H113" s="7">
        <v>0</v>
      </c>
      <c r="I113" s="7">
        <v>0</v>
      </c>
      <c r="J113" s="7">
        <v>0</v>
      </c>
      <c r="K113" s="22">
        <v>0</v>
      </c>
      <c r="L113" s="4"/>
      <c r="M113"/>
      <c r="N113"/>
      <c r="O113"/>
    </row>
    <row r="114" spans="1:15" ht="15" customHeight="1">
      <c r="A114" s="13" t="s">
        <v>20</v>
      </c>
      <c r="B114" s="60">
        <v>0</v>
      </c>
      <c r="C114" s="59">
        <v>0</v>
      </c>
      <c r="D114" s="59">
        <v>0</v>
      </c>
      <c r="E114" s="59">
        <v>0</v>
      </c>
      <c r="F114" s="22">
        <f t="shared" si="30"/>
        <v>0</v>
      </c>
      <c r="G114" s="65">
        <v>0</v>
      </c>
      <c r="H114" s="7">
        <v>0</v>
      </c>
      <c r="I114" s="7">
        <v>0</v>
      </c>
      <c r="J114" s="7">
        <v>0</v>
      </c>
      <c r="K114" s="22">
        <v>0</v>
      </c>
      <c r="L114" s="4"/>
      <c r="M114"/>
      <c r="N114"/>
      <c r="O114"/>
    </row>
    <row r="115" spans="1:15" ht="15" customHeight="1">
      <c r="A115" s="13" t="s">
        <v>21</v>
      </c>
      <c r="B115" s="60">
        <v>0</v>
      </c>
      <c r="C115" s="59">
        <v>0</v>
      </c>
      <c r="D115" s="59">
        <v>0</v>
      </c>
      <c r="E115" s="59">
        <v>0</v>
      </c>
      <c r="F115" s="22">
        <f t="shared" si="30"/>
        <v>0</v>
      </c>
      <c r="G115" s="65">
        <v>0</v>
      </c>
      <c r="H115" s="7">
        <v>0</v>
      </c>
      <c r="I115" s="7">
        <v>0</v>
      </c>
      <c r="J115" s="7">
        <v>0</v>
      </c>
      <c r="K115" s="22">
        <v>0</v>
      </c>
      <c r="L115" s="4"/>
      <c r="M115"/>
      <c r="N115"/>
      <c r="O115"/>
    </row>
    <row r="116" spans="1:15" ht="15" customHeight="1">
      <c r="A116" s="13" t="s">
        <v>22</v>
      </c>
      <c r="B116" s="60">
        <v>0</v>
      </c>
      <c r="C116" s="59">
        <v>0</v>
      </c>
      <c r="D116" s="59">
        <v>0</v>
      </c>
      <c r="E116" s="59">
        <v>0</v>
      </c>
      <c r="F116" s="22">
        <f t="shared" si="30"/>
        <v>0</v>
      </c>
      <c r="G116" s="65">
        <v>0</v>
      </c>
      <c r="H116" s="7">
        <v>0</v>
      </c>
      <c r="I116" s="7">
        <v>0</v>
      </c>
      <c r="J116" s="7">
        <v>0</v>
      </c>
      <c r="K116" s="22">
        <v>0</v>
      </c>
      <c r="L116" s="4"/>
      <c r="M116"/>
      <c r="N116"/>
      <c r="O116"/>
    </row>
    <row r="117" spans="1:15" ht="15" customHeight="1">
      <c r="A117" s="13" t="s">
        <v>23</v>
      </c>
      <c r="B117" s="60">
        <v>0</v>
      </c>
      <c r="C117" s="59">
        <v>0</v>
      </c>
      <c r="D117" s="59">
        <v>0</v>
      </c>
      <c r="E117" s="59">
        <v>0</v>
      </c>
      <c r="F117" s="22">
        <f t="shared" si="30"/>
        <v>0</v>
      </c>
      <c r="G117" s="65">
        <v>0</v>
      </c>
      <c r="H117" s="7">
        <v>0</v>
      </c>
      <c r="I117" s="7">
        <v>0</v>
      </c>
      <c r="J117" s="7">
        <v>0</v>
      </c>
      <c r="K117" s="22">
        <v>0</v>
      </c>
      <c r="L117" s="4"/>
      <c r="M117"/>
      <c r="N117"/>
      <c r="O117"/>
    </row>
    <row r="118" spans="1:15" ht="15" customHeight="1">
      <c r="A118" s="13" t="s">
        <v>24</v>
      </c>
      <c r="B118" s="60">
        <v>0</v>
      </c>
      <c r="C118" s="59">
        <v>0</v>
      </c>
      <c r="D118" s="59">
        <v>0</v>
      </c>
      <c r="E118" s="59">
        <v>0</v>
      </c>
      <c r="F118" s="22">
        <f t="shared" si="30"/>
        <v>0</v>
      </c>
      <c r="G118" s="65">
        <v>0</v>
      </c>
      <c r="H118" s="7">
        <v>0</v>
      </c>
      <c r="I118" s="7">
        <v>0</v>
      </c>
      <c r="J118" s="7">
        <v>0</v>
      </c>
      <c r="K118" s="22">
        <v>0</v>
      </c>
      <c r="L118" s="4"/>
      <c r="M118"/>
      <c r="N118"/>
      <c r="O118"/>
    </row>
    <row r="119" spans="1:15" ht="15" customHeight="1">
      <c r="A119" s="13" t="s">
        <v>25</v>
      </c>
      <c r="B119" s="60">
        <v>0</v>
      </c>
      <c r="C119" s="59">
        <v>0</v>
      </c>
      <c r="D119" s="59">
        <v>0</v>
      </c>
      <c r="E119" s="59">
        <v>0</v>
      </c>
      <c r="F119" s="22">
        <f t="shared" si="30"/>
        <v>0</v>
      </c>
      <c r="G119" s="65">
        <v>0</v>
      </c>
      <c r="H119" s="7">
        <v>0</v>
      </c>
      <c r="I119" s="7">
        <v>0</v>
      </c>
      <c r="J119" s="7">
        <v>0</v>
      </c>
      <c r="K119" s="22">
        <v>0</v>
      </c>
      <c r="L119" s="4"/>
      <c r="M119"/>
      <c r="N119"/>
      <c r="O119"/>
    </row>
    <row r="120" spans="1:15" ht="15" customHeight="1">
      <c r="A120" s="91" t="s">
        <v>26</v>
      </c>
      <c r="B120" s="61">
        <v>0</v>
      </c>
      <c r="C120" s="62">
        <v>0</v>
      </c>
      <c r="D120" s="62">
        <v>0</v>
      </c>
      <c r="E120" s="62">
        <v>0</v>
      </c>
      <c r="F120" s="22">
        <f t="shared" si="30"/>
        <v>0</v>
      </c>
      <c r="G120" s="66">
        <v>0</v>
      </c>
      <c r="H120" s="7">
        <v>0</v>
      </c>
      <c r="I120" s="7">
        <v>0</v>
      </c>
      <c r="J120" s="7">
        <v>0</v>
      </c>
      <c r="K120" s="22">
        <v>0</v>
      </c>
      <c r="L120" s="4"/>
      <c r="M120"/>
      <c r="N120"/>
      <c r="O120"/>
    </row>
    <row r="121" spans="1:15" ht="15" customHeight="1">
      <c r="A121" s="129" t="s">
        <v>31</v>
      </c>
      <c r="B121" s="147">
        <f>SUM(B122:B130)</f>
        <v>0</v>
      </c>
      <c r="C121" s="120">
        <f>SUM(C122:C130)</f>
        <v>0</v>
      </c>
      <c r="D121" s="120">
        <f>SUM(D122:D130)</f>
        <v>0</v>
      </c>
      <c r="E121" s="120">
        <f>SUM(E122:E130)</f>
        <v>0</v>
      </c>
      <c r="F121" s="121">
        <f t="shared" ref="F121:K121" si="31">SUM(F122:F130)</f>
        <v>0</v>
      </c>
      <c r="G121" s="134">
        <f>SUM(G122:G130)</f>
        <v>0</v>
      </c>
      <c r="H121" s="120">
        <f t="shared" si="31"/>
        <v>0</v>
      </c>
      <c r="I121" s="120">
        <f t="shared" si="31"/>
        <v>0</v>
      </c>
      <c r="J121" s="120">
        <f t="shared" si="31"/>
        <v>0</v>
      </c>
      <c r="K121" s="121">
        <f t="shared" si="31"/>
        <v>0</v>
      </c>
      <c r="L121" s="4"/>
      <c r="M121"/>
      <c r="N121"/>
      <c r="O121"/>
    </row>
    <row r="122" spans="1:15" ht="15" customHeight="1">
      <c r="A122" s="13" t="s">
        <v>18</v>
      </c>
      <c r="B122" s="60">
        <v>0</v>
      </c>
      <c r="C122" s="59">
        <v>0</v>
      </c>
      <c r="D122" s="59">
        <v>0</v>
      </c>
      <c r="E122" s="59">
        <v>0</v>
      </c>
      <c r="F122" s="64">
        <f t="shared" ref="F122:F130" si="32">SUM(C122:E122)</f>
        <v>0</v>
      </c>
      <c r="G122" s="69">
        <v>0</v>
      </c>
      <c r="H122" s="7">
        <v>0</v>
      </c>
      <c r="I122" s="7">
        <v>0</v>
      </c>
      <c r="J122" s="7">
        <v>0</v>
      </c>
      <c r="K122" s="22">
        <v>0</v>
      </c>
      <c r="L122" s="4"/>
      <c r="M122"/>
      <c r="N122"/>
      <c r="O122"/>
    </row>
    <row r="123" spans="1:15" ht="15" customHeight="1">
      <c r="A123" s="13" t="s">
        <v>19</v>
      </c>
      <c r="B123" s="60">
        <v>0</v>
      </c>
      <c r="C123" s="59">
        <v>0</v>
      </c>
      <c r="D123" s="59">
        <v>0</v>
      </c>
      <c r="E123" s="59">
        <v>0</v>
      </c>
      <c r="F123" s="64">
        <f t="shared" si="32"/>
        <v>0</v>
      </c>
      <c r="G123" s="69">
        <v>0</v>
      </c>
      <c r="H123" s="7">
        <v>0</v>
      </c>
      <c r="I123" s="7">
        <v>0</v>
      </c>
      <c r="J123" s="7">
        <v>0</v>
      </c>
      <c r="K123" s="22">
        <v>0</v>
      </c>
      <c r="L123" s="4"/>
      <c r="M123"/>
      <c r="N123"/>
      <c r="O123"/>
    </row>
    <row r="124" spans="1:15" ht="15" customHeight="1">
      <c r="A124" s="13" t="s">
        <v>20</v>
      </c>
      <c r="B124" s="60">
        <v>0</v>
      </c>
      <c r="C124" s="59">
        <v>0</v>
      </c>
      <c r="D124" s="59">
        <v>0</v>
      </c>
      <c r="E124" s="59">
        <v>0</v>
      </c>
      <c r="F124" s="64">
        <f t="shared" si="32"/>
        <v>0</v>
      </c>
      <c r="G124" s="69">
        <v>0</v>
      </c>
      <c r="H124" s="7">
        <v>0</v>
      </c>
      <c r="I124" s="7">
        <v>0</v>
      </c>
      <c r="J124" s="7">
        <v>0</v>
      </c>
      <c r="K124" s="22">
        <v>0</v>
      </c>
      <c r="L124" s="4"/>
      <c r="M124"/>
      <c r="N124"/>
      <c r="O124"/>
    </row>
    <row r="125" spans="1:15" ht="15" customHeight="1">
      <c r="A125" s="13" t="s">
        <v>21</v>
      </c>
      <c r="B125" s="60">
        <v>0</v>
      </c>
      <c r="C125" s="59">
        <v>0</v>
      </c>
      <c r="D125" s="59">
        <v>0</v>
      </c>
      <c r="E125" s="59">
        <v>0</v>
      </c>
      <c r="F125" s="64">
        <f t="shared" si="32"/>
        <v>0</v>
      </c>
      <c r="G125" s="69">
        <v>0</v>
      </c>
      <c r="H125" s="7">
        <v>0</v>
      </c>
      <c r="I125" s="7">
        <v>0</v>
      </c>
      <c r="J125" s="7">
        <v>0</v>
      </c>
      <c r="K125" s="22">
        <v>0</v>
      </c>
      <c r="L125" s="4"/>
      <c r="M125"/>
      <c r="N125"/>
      <c r="O125"/>
    </row>
    <row r="126" spans="1:15" ht="15" customHeight="1">
      <c r="A126" s="13" t="s">
        <v>22</v>
      </c>
      <c r="B126" s="60">
        <v>0</v>
      </c>
      <c r="C126" s="59">
        <v>0</v>
      </c>
      <c r="D126" s="59">
        <v>0</v>
      </c>
      <c r="E126" s="59">
        <v>0</v>
      </c>
      <c r="F126" s="64">
        <f t="shared" si="32"/>
        <v>0</v>
      </c>
      <c r="G126" s="69">
        <v>0</v>
      </c>
      <c r="H126" s="7">
        <v>0</v>
      </c>
      <c r="I126" s="7">
        <v>0</v>
      </c>
      <c r="J126" s="7">
        <v>0</v>
      </c>
      <c r="K126" s="22">
        <v>0</v>
      </c>
      <c r="L126" s="4"/>
      <c r="M126"/>
      <c r="N126"/>
      <c r="O126"/>
    </row>
    <row r="127" spans="1:15" ht="15" customHeight="1">
      <c r="A127" s="13" t="s">
        <v>23</v>
      </c>
      <c r="B127" s="60">
        <v>0</v>
      </c>
      <c r="C127" s="59">
        <v>0</v>
      </c>
      <c r="D127" s="59">
        <v>0</v>
      </c>
      <c r="E127" s="59">
        <v>0</v>
      </c>
      <c r="F127" s="64">
        <f t="shared" si="32"/>
        <v>0</v>
      </c>
      <c r="G127" s="69">
        <v>0</v>
      </c>
      <c r="H127" s="7">
        <v>0</v>
      </c>
      <c r="I127" s="7">
        <v>0</v>
      </c>
      <c r="J127" s="7">
        <v>0</v>
      </c>
      <c r="K127" s="22">
        <v>0</v>
      </c>
      <c r="L127" s="4"/>
      <c r="M127"/>
      <c r="N127"/>
      <c r="O127"/>
    </row>
    <row r="128" spans="1:15" ht="15" customHeight="1">
      <c r="A128" s="13" t="s">
        <v>24</v>
      </c>
      <c r="B128" s="60">
        <v>0</v>
      </c>
      <c r="C128" s="59">
        <v>0</v>
      </c>
      <c r="D128" s="59">
        <v>0</v>
      </c>
      <c r="E128" s="59">
        <v>0</v>
      </c>
      <c r="F128" s="64">
        <f t="shared" si="32"/>
        <v>0</v>
      </c>
      <c r="G128" s="69">
        <v>0</v>
      </c>
      <c r="H128" s="7">
        <v>0</v>
      </c>
      <c r="I128" s="7">
        <v>0</v>
      </c>
      <c r="J128" s="7">
        <v>0</v>
      </c>
      <c r="K128" s="22">
        <v>0</v>
      </c>
      <c r="L128" s="5"/>
      <c r="M128"/>
      <c r="N128"/>
      <c r="O128"/>
    </row>
    <row r="129" spans="1:15" ht="15" customHeight="1">
      <c r="A129" s="13" t="s">
        <v>25</v>
      </c>
      <c r="B129" s="60">
        <v>0</v>
      </c>
      <c r="C129" s="59">
        <v>0</v>
      </c>
      <c r="D129" s="59">
        <v>0</v>
      </c>
      <c r="E129" s="59">
        <v>0</v>
      </c>
      <c r="F129" s="64">
        <f t="shared" si="32"/>
        <v>0</v>
      </c>
      <c r="G129" s="69">
        <v>0</v>
      </c>
      <c r="H129" s="7">
        <v>0</v>
      </c>
      <c r="I129" s="7">
        <v>0</v>
      </c>
      <c r="J129" s="7">
        <v>0</v>
      </c>
      <c r="K129" s="22">
        <v>0</v>
      </c>
      <c r="L129" s="5"/>
      <c r="M129"/>
      <c r="N129"/>
      <c r="O129"/>
    </row>
    <row r="130" spans="1:15" ht="15" customHeight="1">
      <c r="A130" s="91" t="s">
        <v>26</v>
      </c>
      <c r="B130" s="8">
        <v>0</v>
      </c>
      <c r="C130" s="86">
        <v>0</v>
      </c>
      <c r="D130" s="86">
        <v>0</v>
      </c>
      <c r="E130" s="86">
        <v>0</v>
      </c>
      <c r="F130" s="87">
        <f t="shared" si="32"/>
        <v>0</v>
      </c>
      <c r="G130" s="89">
        <v>0</v>
      </c>
      <c r="H130" s="92">
        <v>0</v>
      </c>
      <c r="I130" s="92">
        <v>0</v>
      </c>
      <c r="J130" s="92">
        <v>0</v>
      </c>
      <c r="K130" s="90">
        <v>0</v>
      </c>
      <c r="L130" s="5"/>
      <c r="M130"/>
      <c r="N130"/>
      <c r="O130"/>
    </row>
    <row r="131" spans="1:15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</row>
  </sheetData>
  <mergeCells count="6">
    <mergeCell ref="A1:N2"/>
    <mergeCell ref="B5:F5"/>
    <mergeCell ref="G5:N5"/>
    <mergeCell ref="B69:F69"/>
    <mergeCell ref="G69:K69"/>
    <mergeCell ref="C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>
    <pageSetUpPr fitToPage="1"/>
  </sheetPr>
  <dimension ref="A1:O131"/>
  <sheetViews>
    <sheetView zoomScaleNormal="100" workbookViewId="0">
      <selection activeCell="A4" sqref="A4"/>
    </sheetView>
  </sheetViews>
  <sheetFormatPr defaultColWidth="9.140625" defaultRowHeight="15"/>
  <cols>
    <col min="1" max="1" width="26.140625" bestFit="1" customWidth="1"/>
    <col min="2" max="2" width="7.7109375" style="1" customWidth="1"/>
    <col min="3" max="3" width="14.7109375" style="3" customWidth="1"/>
    <col min="4" max="4" width="12.7109375" style="3" bestFit="1" customWidth="1"/>
    <col min="5" max="5" width="11.140625" style="3" bestFit="1" customWidth="1"/>
    <col min="6" max="6" width="14.7109375" style="3" customWidth="1"/>
    <col min="7" max="7" width="9.7109375" style="1" bestFit="1" customWidth="1"/>
    <col min="8" max="8" width="12.7109375" style="3" customWidth="1"/>
    <col min="9" max="9" width="9.7109375" style="3" bestFit="1" customWidth="1"/>
    <col min="10" max="10" width="11.7109375" style="3" customWidth="1"/>
    <col min="11" max="11" width="9.42578125" style="3" bestFit="1" customWidth="1"/>
    <col min="12" max="12" width="12.7109375" style="1" customWidth="1"/>
    <col min="13" max="13" width="9.7109375" style="3" bestFit="1" customWidth="1"/>
    <col min="14" max="14" width="12.7109375" style="3" customWidth="1"/>
    <col min="15" max="15" width="12.7109375" style="3" bestFit="1" customWidth="1"/>
    <col min="16" max="16" width="12.42578125" bestFit="1" customWidth="1"/>
    <col min="17" max="17" width="9.85546875" customWidth="1"/>
    <col min="18" max="18" width="12.7109375" bestFit="1" customWidth="1"/>
    <col min="19" max="19" width="10" customWidth="1"/>
    <col min="20" max="20" width="9.85546875" bestFit="1" customWidth="1"/>
    <col min="21" max="21" width="10.140625" customWidth="1"/>
    <col min="22" max="22" width="10.140625" bestFit="1" customWidth="1"/>
    <col min="23" max="23" width="10.140625" customWidth="1"/>
    <col min="24" max="24" width="11.7109375" bestFit="1" customWidth="1"/>
  </cols>
  <sheetData>
    <row r="1" spans="1:15" ht="15" customHeight="1" thickTop="1">
      <c r="A1" s="105" t="s">
        <v>66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5" ht="15" customHeight="1" thickBot="1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</row>
    <row r="3" spans="1:15" ht="15" customHeight="1" thickTop="1">
      <c r="C3" s="116" t="s">
        <v>67</v>
      </c>
      <c r="D3" s="117"/>
      <c r="E3" s="117"/>
      <c r="F3" s="117"/>
      <c r="G3" s="117"/>
      <c r="H3" s="117"/>
      <c r="I3" s="117"/>
      <c r="J3" s="117"/>
      <c r="K3" s="117"/>
      <c r="O3"/>
    </row>
    <row r="4" spans="1:15" ht="15" customHeight="1">
      <c r="B4" s="2"/>
      <c r="G4" s="2"/>
      <c r="L4" s="2"/>
      <c r="O4"/>
    </row>
    <row r="5" spans="1:15" ht="15" customHeight="1">
      <c r="B5" s="111" t="s">
        <v>68</v>
      </c>
      <c r="C5" s="111"/>
      <c r="D5" s="111"/>
      <c r="E5" s="111"/>
      <c r="F5" s="111"/>
      <c r="G5" s="112" t="s">
        <v>69</v>
      </c>
      <c r="H5" s="113"/>
      <c r="I5" s="113"/>
      <c r="J5" s="113"/>
      <c r="K5" s="113"/>
      <c r="L5" s="113"/>
      <c r="M5" s="113"/>
      <c r="N5" s="113"/>
      <c r="O5" s="4"/>
    </row>
    <row r="6" spans="1:15" ht="30">
      <c r="A6" s="136"/>
      <c r="B6" s="137" t="s">
        <v>4</v>
      </c>
      <c r="C6" s="138" t="s">
        <v>5</v>
      </c>
      <c r="D6" s="139" t="s">
        <v>6</v>
      </c>
      <c r="E6" s="140" t="s">
        <v>7</v>
      </c>
      <c r="F6" s="141" t="s">
        <v>8</v>
      </c>
      <c r="G6" s="142" t="s">
        <v>9</v>
      </c>
      <c r="H6" s="143" t="s">
        <v>10</v>
      </c>
      <c r="I6" s="137" t="s">
        <v>11</v>
      </c>
      <c r="J6" s="144" t="s">
        <v>12</v>
      </c>
      <c r="K6" s="137" t="s">
        <v>13</v>
      </c>
      <c r="L6" s="143" t="s">
        <v>14</v>
      </c>
      <c r="M6" s="137" t="s">
        <v>15</v>
      </c>
      <c r="N6" s="145" t="s">
        <v>16</v>
      </c>
      <c r="O6" s="4"/>
    </row>
    <row r="7" spans="1:15" ht="15" customHeight="1">
      <c r="A7" s="146" t="s">
        <v>17</v>
      </c>
      <c r="B7" s="147">
        <f>SUM(B8:B16)</f>
        <v>588</v>
      </c>
      <c r="C7" s="148">
        <f>SUM(C8:C16)</f>
        <v>1024252.4</v>
      </c>
      <c r="D7" s="148">
        <f>SUM(D8:D16)</f>
        <v>173195.53</v>
      </c>
      <c r="E7" s="148">
        <f>SUM(E8:E16)</f>
        <v>50255.08</v>
      </c>
      <c r="F7" s="149">
        <f t="shared" ref="F7:N7" si="0">SUM(F8:F16)</f>
        <v>1247703.0100000002</v>
      </c>
      <c r="G7" s="150">
        <f t="shared" ref="G7:L7" si="1">SUM(G8:G16)</f>
        <v>37</v>
      </c>
      <c r="H7" s="151">
        <f t="shared" si="1"/>
        <v>39471.450000000004</v>
      </c>
      <c r="I7" s="152">
        <f t="shared" si="1"/>
        <v>7</v>
      </c>
      <c r="J7" s="153">
        <f t="shared" si="1"/>
        <v>3064.04</v>
      </c>
      <c r="K7" s="154">
        <f t="shared" si="1"/>
        <v>1</v>
      </c>
      <c r="L7" s="155">
        <f t="shared" si="1"/>
        <v>-988.92</v>
      </c>
      <c r="M7" s="156">
        <f t="shared" si="0"/>
        <v>44</v>
      </c>
      <c r="N7" s="157">
        <f t="shared" si="0"/>
        <v>42535.490000000005</v>
      </c>
      <c r="O7" s="4"/>
    </row>
    <row r="8" spans="1:15" ht="15" customHeight="1">
      <c r="A8" s="13" t="s">
        <v>18</v>
      </c>
      <c r="B8" s="6">
        <v>392</v>
      </c>
      <c r="C8" s="7">
        <v>858577.42</v>
      </c>
      <c r="D8" s="7">
        <v>135109.76999999999</v>
      </c>
      <c r="E8" s="7">
        <v>43953.17</v>
      </c>
      <c r="F8" s="22">
        <f t="shared" ref="F8:F16" si="2">SUM(C8:E8)</f>
        <v>1037640.3600000001</v>
      </c>
      <c r="G8" s="25">
        <v>36</v>
      </c>
      <c r="H8" s="32">
        <v>36980.19</v>
      </c>
      <c r="I8" s="41">
        <v>1</v>
      </c>
      <c r="J8" s="35">
        <v>2269.04</v>
      </c>
      <c r="K8" s="45">
        <v>1</v>
      </c>
      <c r="L8" s="38">
        <v>-988.92</v>
      </c>
      <c r="M8" s="49">
        <f>+G8+I8</f>
        <v>37</v>
      </c>
      <c r="N8" s="30">
        <f t="shared" ref="N8:N16" si="3">+H8+J8</f>
        <v>39249.230000000003</v>
      </c>
      <c r="O8" s="4"/>
    </row>
    <row r="9" spans="1:15" ht="15" customHeight="1">
      <c r="A9" s="13" t="s">
        <v>19</v>
      </c>
      <c r="B9" s="6">
        <v>196</v>
      </c>
      <c r="C9" s="7">
        <v>165674.98000000001</v>
      </c>
      <c r="D9" s="7">
        <v>38085.760000000002</v>
      </c>
      <c r="E9" s="7">
        <v>6301.91</v>
      </c>
      <c r="F9" s="22">
        <f t="shared" si="2"/>
        <v>210062.65000000002</v>
      </c>
      <c r="G9" s="25">
        <v>1</v>
      </c>
      <c r="H9" s="32">
        <v>2491.2600000000002</v>
      </c>
      <c r="I9" s="41">
        <v>6</v>
      </c>
      <c r="J9" s="35">
        <v>795</v>
      </c>
      <c r="K9" s="45">
        <v>0</v>
      </c>
      <c r="L9" s="38">
        <v>0</v>
      </c>
      <c r="M9" s="49">
        <f t="shared" ref="M9:M16" si="4">+G9+I9</f>
        <v>7</v>
      </c>
      <c r="N9" s="30">
        <f t="shared" si="3"/>
        <v>3286.26</v>
      </c>
      <c r="O9" s="4"/>
    </row>
    <row r="10" spans="1:15" ht="15" customHeight="1">
      <c r="A10" s="13" t="s">
        <v>20</v>
      </c>
      <c r="B10" s="6">
        <v>0</v>
      </c>
      <c r="C10" s="7">
        <v>0</v>
      </c>
      <c r="D10" s="7">
        <v>0</v>
      </c>
      <c r="E10" s="7">
        <v>0</v>
      </c>
      <c r="F10" s="22">
        <f t="shared" si="2"/>
        <v>0</v>
      </c>
      <c r="G10" s="25">
        <v>0</v>
      </c>
      <c r="H10" s="32">
        <v>0</v>
      </c>
      <c r="I10" s="41">
        <v>0</v>
      </c>
      <c r="J10" s="35">
        <v>0</v>
      </c>
      <c r="K10" s="45">
        <v>0</v>
      </c>
      <c r="L10" s="38">
        <v>0</v>
      </c>
      <c r="M10" s="49">
        <f t="shared" si="4"/>
        <v>0</v>
      </c>
      <c r="N10" s="30">
        <f t="shared" si="3"/>
        <v>0</v>
      </c>
      <c r="O10" s="4"/>
    </row>
    <row r="11" spans="1:15" ht="15" customHeight="1">
      <c r="A11" s="13" t="s">
        <v>21</v>
      </c>
      <c r="B11" s="6">
        <v>0</v>
      </c>
      <c r="C11" s="7">
        <v>0</v>
      </c>
      <c r="D11" s="7">
        <v>0</v>
      </c>
      <c r="E11" s="7">
        <v>0</v>
      </c>
      <c r="F11" s="22">
        <f t="shared" si="2"/>
        <v>0</v>
      </c>
      <c r="G11" s="25">
        <v>0</v>
      </c>
      <c r="H11" s="32">
        <v>0</v>
      </c>
      <c r="I11" s="41">
        <v>0</v>
      </c>
      <c r="J11" s="35">
        <v>0</v>
      </c>
      <c r="K11" s="45">
        <v>0</v>
      </c>
      <c r="L11" s="38">
        <v>0</v>
      </c>
      <c r="M11" s="49">
        <f t="shared" si="4"/>
        <v>0</v>
      </c>
      <c r="N11" s="30">
        <f t="shared" si="3"/>
        <v>0</v>
      </c>
      <c r="O11" s="4"/>
    </row>
    <row r="12" spans="1:15" ht="15" customHeight="1">
      <c r="A12" s="13" t="s">
        <v>22</v>
      </c>
      <c r="B12" s="6">
        <v>0</v>
      </c>
      <c r="C12" s="7">
        <v>0</v>
      </c>
      <c r="D12" s="7">
        <v>0</v>
      </c>
      <c r="E12" s="7">
        <v>0</v>
      </c>
      <c r="F12" s="22">
        <f t="shared" si="2"/>
        <v>0</v>
      </c>
      <c r="G12" s="25">
        <v>0</v>
      </c>
      <c r="H12" s="32">
        <v>0</v>
      </c>
      <c r="I12" s="41">
        <v>0</v>
      </c>
      <c r="J12" s="35">
        <v>0</v>
      </c>
      <c r="K12" s="45">
        <v>0</v>
      </c>
      <c r="L12" s="38">
        <v>0</v>
      </c>
      <c r="M12" s="49">
        <f t="shared" si="4"/>
        <v>0</v>
      </c>
      <c r="N12" s="30">
        <f t="shared" si="3"/>
        <v>0</v>
      </c>
      <c r="O12" s="4"/>
    </row>
    <row r="13" spans="1:15" ht="15" customHeight="1">
      <c r="A13" s="13" t="s">
        <v>23</v>
      </c>
      <c r="B13" s="6">
        <v>0</v>
      </c>
      <c r="C13" s="7">
        <v>0</v>
      </c>
      <c r="D13" s="7">
        <v>0</v>
      </c>
      <c r="E13" s="7">
        <v>0</v>
      </c>
      <c r="F13" s="22">
        <f t="shared" si="2"/>
        <v>0</v>
      </c>
      <c r="G13" s="25">
        <v>0</v>
      </c>
      <c r="H13" s="32">
        <v>0</v>
      </c>
      <c r="I13" s="41">
        <v>0</v>
      </c>
      <c r="J13" s="35">
        <v>0</v>
      </c>
      <c r="K13" s="45">
        <v>0</v>
      </c>
      <c r="L13" s="38">
        <v>0</v>
      </c>
      <c r="M13" s="49">
        <f t="shared" si="4"/>
        <v>0</v>
      </c>
      <c r="N13" s="30">
        <f t="shared" si="3"/>
        <v>0</v>
      </c>
      <c r="O13" s="4"/>
    </row>
    <row r="14" spans="1:15" ht="15" customHeight="1">
      <c r="A14" s="13" t="s">
        <v>24</v>
      </c>
      <c r="B14" s="6">
        <v>0</v>
      </c>
      <c r="C14" s="7">
        <v>0</v>
      </c>
      <c r="D14" s="7">
        <v>0</v>
      </c>
      <c r="E14" s="7">
        <v>0</v>
      </c>
      <c r="F14" s="22">
        <f t="shared" si="2"/>
        <v>0</v>
      </c>
      <c r="G14" s="25">
        <v>0</v>
      </c>
      <c r="H14" s="32">
        <v>0</v>
      </c>
      <c r="I14" s="41">
        <v>0</v>
      </c>
      <c r="J14" s="35">
        <v>0</v>
      </c>
      <c r="K14" s="45">
        <v>0</v>
      </c>
      <c r="L14" s="38">
        <v>0</v>
      </c>
      <c r="M14" s="49">
        <f t="shared" si="4"/>
        <v>0</v>
      </c>
      <c r="N14" s="30">
        <f t="shared" si="3"/>
        <v>0</v>
      </c>
      <c r="O14" s="4"/>
    </row>
    <row r="15" spans="1:15" ht="15" customHeight="1">
      <c r="A15" s="13" t="s">
        <v>25</v>
      </c>
      <c r="B15" s="6">
        <v>0</v>
      </c>
      <c r="C15" s="7">
        <v>0</v>
      </c>
      <c r="D15" s="7">
        <v>0</v>
      </c>
      <c r="E15" s="7">
        <v>0</v>
      </c>
      <c r="F15" s="22">
        <f t="shared" si="2"/>
        <v>0</v>
      </c>
      <c r="G15" s="25">
        <v>0</v>
      </c>
      <c r="H15" s="32">
        <v>0</v>
      </c>
      <c r="I15" s="41">
        <v>0</v>
      </c>
      <c r="J15" s="35">
        <v>0</v>
      </c>
      <c r="K15" s="45">
        <v>0</v>
      </c>
      <c r="L15" s="38">
        <v>0</v>
      </c>
      <c r="M15" s="49">
        <f t="shared" si="4"/>
        <v>0</v>
      </c>
      <c r="N15" s="30">
        <f t="shared" si="3"/>
        <v>0</v>
      </c>
      <c r="O15" s="4"/>
    </row>
    <row r="16" spans="1:15" ht="15" customHeight="1">
      <c r="A16" s="13" t="s">
        <v>26</v>
      </c>
      <c r="B16" s="14">
        <v>0</v>
      </c>
      <c r="C16" s="15">
        <v>0</v>
      </c>
      <c r="D16" s="15">
        <v>0</v>
      </c>
      <c r="E16" s="15">
        <v>0</v>
      </c>
      <c r="F16" s="22">
        <f t="shared" si="2"/>
        <v>0</v>
      </c>
      <c r="G16" s="26">
        <v>0</v>
      </c>
      <c r="H16" s="33">
        <v>0</v>
      </c>
      <c r="I16" s="42">
        <v>0</v>
      </c>
      <c r="J16" s="36">
        <v>0</v>
      </c>
      <c r="K16" s="46">
        <v>0</v>
      </c>
      <c r="L16" s="39">
        <v>0</v>
      </c>
      <c r="M16" s="49">
        <f t="shared" si="4"/>
        <v>0</v>
      </c>
      <c r="N16" s="30">
        <f t="shared" si="3"/>
        <v>0</v>
      </c>
      <c r="O16" s="4"/>
    </row>
    <row r="17" spans="1:15" ht="15" customHeight="1">
      <c r="A17" s="160" t="s">
        <v>27</v>
      </c>
      <c r="B17" s="161">
        <f>SUM(B18:B26)</f>
        <v>531</v>
      </c>
      <c r="C17" s="162">
        <f>SUM(C18:C26)</f>
        <v>680360.05</v>
      </c>
      <c r="D17" s="162">
        <f>SUM(D18:D26)</f>
        <v>103082.95000000001</v>
      </c>
      <c r="E17" s="162">
        <f>SUM(E18:E26)</f>
        <v>29708.940000000002</v>
      </c>
      <c r="F17" s="163">
        <f t="shared" ref="F17:N17" si="5">SUM(F18:F26)</f>
        <v>813151.94</v>
      </c>
      <c r="G17" s="150">
        <f t="shared" ref="G17:L17" si="6">SUM(G18:G26)</f>
        <v>32</v>
      </c>
      <c r="H17" s="151">
        <f t="shared" si="6"/>
        <v>40950.17</v>
      </c>
      <c r="I17" s="152">
        <f t="shared" si="6"/>
        <v>1</v>
      </c>
      <c r="J17" s="153">
        <f t="shared" si="6"/>
        <v>222.51</v>
      </c>
      <c r="K17" s="154">
        <f t="shared" si="6"/>
        <v>2</v>
      </c>
      <c r="L17" s="155">
        <f t="shared" si="6"/>
        <v>-788.36</v>
      </c>
      <c r="M17" s="156">
        <f t="shared" si="5"/>
        <v>33</v>
      </c>
      <c r="N17" s="157">
        <f t="shared" si="5"/>
        <v>41172.68</v>
      </c>
      <c r="O17" s="4"/>
    </row>
    <row r="18" spans="1:15" ht="15" customHeight="1">
      <c r="A18" s="13" t="s">
        <v>18</v>
      </c>
      <c r="B18" s="6">
        <v>272</v>
      </c>
      <c r="C18" s="7">
        <v>470410.63</v>
      </c>
      <c r="D18" s="7">
        <v>49340.87</v>
      </c>
      <c r="E18" s="7">
        <v>22067.59</v>
      </c>
      <c r="F18" s="22">
        <f t="shared" ref="F18:F26" si="7">SUM(C18:E18)</f>
        <v>541819.09</v>
      </c>
      <c r="G18" s="25">
        <v>29</v>
      </c>
      <c r="H18" s="32">
        <v>40450.17</v>
      </c>
      <c r="I18" s="41">
        <v>1</v>
      </c>
      <c r="J18" s="35">
        <v>222.51</v>
      </c>
      <c r="K18" s="45">
        <v>2</v>
      </c>
      <c r="L18" s="38">
        <v>-788.36</v>
      </c>
      <c r="M18" s="49">
        <f>+G18+I18</f>
        <v>30</v>
      </c>
      <c r="N18" s="30">
        <f>+H18+J18</f>
        <v>40672.68</v>
      </c>
      <c r="O18" s="4"/>
    </row>
    <row r="19" spans="1:15" ht="15" customHeight="1">
      <c r="A19" s="13" t="s">
        <v>19</v>
      </c>
      <c r="B19" s="6">
        <v>259</v>
      </c>
      <c r="C19" s="7">
        <v>209949.42</v>
      </c>
      <c r="D19" s="7">
        <v>53742.080000000002</v>
      </c>
      <c r="E19" s="7">
        <v>7641.35</v>
      </c>
      <c r="F19" s="22">
        <f t="shared" si="7"/>
        <v>271332.84999999998</v>
      </c>
      <c r="G19" s="25">
        <v>3</v>
      </c>
      <c r="H19" s="32">
        <v>500</v>
      </c>
      <c r="I19" s="41">
        <v>0</v>
      </c>
      <c r="J19" s="35">
        <v>0</v>
      </c>
      <c r="K19" s="45">
        <v>0</v>
      </c>
      <c r="L19" s="38">
        <v>0</v>
      </c>
      <c r="M19" s="49">
        <f t="shared" ref="M19:N26" si="8">+G19+I19</f>
        <v>3</v>
      </c>
      <c r="N19" s="30">
        <f t="shared" si="8"/>
        <v>500</v>
      </c>
      <c r="O19" s="4"/>
    </row>
    <row r="20" spans="1:15" ht="15" customHeight="1">
      <c r="A20" s="13" t="s">
        <v>20</v>
      </c>
      <c r="B20" s="6">
        <v>0</v>
      </c>
      <c r="C20" s="7">
        <v>0</v>
      </c>
      <c r="D20" s="7">
        <v>0</v>
      </c>
      <c r="E20" s="7">
        <v>0</v>
      </c>
      <c r="F20" s="22">
        <f t="shared" si="7"/>
        <v>0</v>
      </c>
      <c r="G20" s="25">
        <v>0</v>
      </c>
      <c r="H20" s="32">
        <v>0</v>
      </c>
      <c r="I20" s="41">
        <v>0</v>
      </c>
      <c r="J20" s="35">
        <v>0</v>
      </c>
      <c r="K20" s="45">
        <v>0</v>
      </c>
      <c r="L20" s="38">
        <v>0</v>
      </c>
      <c r="M20" s="49">
        <f t="shared" si="8"/>
        <v>0</v>
      </c>
      <c r="N20" s="30">
        <f t="shared" si="8"/>
        <v>0</v>
      </c>
      <c r="O20" s="4"/>
    </row>
    <row r="21" spans="1:15" ht="15" customHeight="1">
      <c r="A21" s="13" t="s">
        <v>21</v>
      </c>
      <c r="B21" s="6">
        <v>0</v>
      </c>
      <c r="C21" s="7">
        <v>0</v>
      </c>
      <c r="D21" s="7">
        <v>0</v>
      </c>
      <c r="E21" s="7">
        <v>0</v>
      </c>
      <c r="F21" s="22">
        <f t="shared" si="7"/>
        <v>0</v>
      </c>
      <c r="G21" s="25">
        <v>0</v>
      </c>
      <c r="H21" s="32">
        <v>0</v>
      </c>
      <c r="I21" s="41">
        <v>0</v>
      </c>
      <c r="J21" s="35">
        <v>0</v>
      </c>
      <c r="K21" s="45">
        <v>0</v>
      </c>
      <c r="L21" s="38">
        <v>0</v>
      </c>
      <c r="M21" s="49">
        <f t="shared" si="8"/>
        <v>0</v>
      </c>
      <c r="N21" s="30">
        <f t="shared" si="8"/>
        <v>0</v>
      </c>
      <c r="O21" s="4"/>
    </row>
    <row r="22" spans="1:15" ht="15" customHeight="1">
      <c r="A22" s="13" t="s">
        <v>22</v>
      </c>
      <c r="B22" s="6">
        <v>0</v>
      </c>
      <c r="C22" s="7">
        <v>0</v>
      </c>
      <c r="D22" s="7">
        <v>0</v>
      </c>
      <c r="E22" s="7">
        <v>0</v>
      </c>
      <c r="F22" s="22">
        <f t="shared" si="7"/>
        <v>0</v>
      </c>
      <c r="G22" s="25">
        <v>0</v>
      </c>
      <c r="H22" s="32">
        <v>0</v>
      </c>
      <c r="I22" s="41">
        <v>0</v>
      </c>
      <c r="J22" s="35">
        <v>0</v>
      </c>
      <c r="K22" s="45">
        <v>0</v>
      </c>
      <c r="L22" s="38">
        <v>0</v>
      </c>
      <c r="M22" s="49">
        <f t="shared" si="8"/>
        <v>0</v>
      </c>
      <c r="N22" s="30">
        <f t="shared" si="8"/>
        <v>0</v>
      </c>
      <c r="O22" s="4"/>
    </row>
    <row r="23" spans="1:15" ht="15" customHeight="1">
      <c r="A23" s="13" t="s">
        <v>23</v>
      </c>
      <c r="B23" s="6">
        <v>0</v>
      </c>
      <c r="C23" s="7">
        <v>0</v>
      </c>
      <c r="D23" s="7">
        <v>0</v>
      </c>
      <c r="E23" s="7">
        <v>0</v>
      </c>
      <c r="F23" s="22">
        <f t="shared" si="7"/>
        <v>0</v>
      </c>
      <c r="G23" s="25">
        <v>0</v>
      </c>
      <c r="H23" s="32">
        <v>0</v>
      </c>
      <c r="I23" s="41">
        <v>0</v>
      </c>
      <c r="J23" s="35">
        <v>0</v>
      </c>
      <c r="K23" s="45">
        <v>0</v>
      </c>
      <c r="L23" s="38">
        <v>0</v>
      </c>
      <c r="M23" s="49">
        <f t="shared" si="8"/>
        <v>0</v>
      </c>
      <c r="N23" s="30">
        <f t="shared" si="8"/>
        <v>0</v>
      </c>
      <c r="O23" s="4"/>
    </row>
    <row r="24" spans="1:15" ht="15" customHeight="1">
      <c r="A24" s="13" t="s">
        <v>24</v>
      </c>
      <c r="B24" s="6">
        <v>0</v>
      </c>
      <c r="C24" s="7">
        <v>0</v>
      </c>
      <c r="D24" s="7">
        <v>0</v>
      </c>
      <c r="E24" s="7">
        <v>0</v>
      </c>
      <c r="F24" s="22">
        <f t="shared" si="7"/>
        <v>0</v>
      </c>
      <c r="G24" s="25">
        <v>0</v>
      </c>
      <c r="H24" s="32">
        <v>0</v>
      </c>
      <c r="I24" s="41">
        <v>0</v>
      </c>
      <c r="J24" s="35">
        <v>0</v>
      </c>
      <c r="K24" s="45">
        <v>0</v>
      </c>
      <c r="L24" s="38">
        <v>0</v>
      </c>
      <c r="M24" s="49">
        <f t="shared" si="8"/>
        <v>0</v>
      </c>
      <c r="N24" s="30">
        <f t="shared" si="8"/>
        <v>0</v>
      </c>
      <c r="O24" s="4"/>
    </row>
    <row r="25" spans="1:15" ht="15" customHeight="1">
      <c r="A25" s="13" t="s">
        <v>25</v>
      </c>
      <c r="B25" s="6">
        <v>0</v>
      </c>
      <c r="C25" s="7">
        <v>0</v>
      </c>
      <c r="D25" s="7">
        <v>0</v>
      </c>
      <c r="E25" s="7">
        <v>0</v>
      </c>
      <c r="F25" s="22">
        <f t="shared" si="7"/>
        <v>0</v>
      </c>
      <c r="G25" s="25">
        <v>0</v>
      </c>
      <c r="H25" s="32">
        <v>0</v>
      </c>
      <c r="I25" s="41">
        <v>0</v>
      </c>
      <c r="J25" s="35">
        <v>0</v>
      </c>
      <c r="K25" s="45">
        <v>0</v>
      </c>
      <c r="L25" s="38">
        <v>0</v>
      </c>
      <c r="M25" s="49">
        <f t="shared" si="8"/>
        <v>0</v>
      </c>
      <c r="N25" s="30">
        <f t="shared" si="8"/>
        <v>0</v>
      </c>
      <c r="O25" s="4"/>
    </row>
    <row r="26" spans="1:15" ht="15" customHeight="1">
      <c r="A26" s="13" t="s">
        <v>26</v>
      </c>
      <c r="B26" s="14">
        <v>0</v>
      </c>
      <c r="C26" s="15">
        <v>0</v>
      </c>
      <c r="D26" s="15">
        <v>0</v>
      </c>
      <c r="E26" s="15">
        <v>0</v>
      </c>
      <c r="F26" s="22">
        <f t="shared" si="7"/>
        <v>0</v>
      </c>
      <c r="G26" s="26">
        <v>0</v>
      </c>
      <c r="H26" s="33">
        <v>0</v>
      </c>
      <c r="I26" s="42">
        <v>0</v>
      </c>
      <c r="J26" s="36">
        <v>0</v>
      </c>
      <c r="K26" s="46">
        <v>0</v>
      </c>
      <c r="L26" s="39">
        <v>0</v>
      </c>
      <c r="M26" s="49">
        <f t="shared" si="8"/>
        <v>0</v>
      </c>
      <c r="N26" s="30">
        <f t="shared" si="8"/>
        <v>0</v>
      </c>
      <c r="O26" s="4"/>
    </row>
    <row r="27" spans="1:15" ht="15" customHeight="1">
      <c r="A27" s="160" t="s">
        <v>28</v>
      </c>
      <c r="B27" s="164">
        <f>SUM(B28:B36)</f>
        <v>9050</v>
      </c>
      <c r="C27" s="165">
        <f>SUM(C28:C36)</f>
        <v>9627626.1999999993</v>
      </c>
      <c r="D27" s="165">
        <f>SUM(D28:D36)</f>
        <v>2024058.68</v>
      </c>
      <c r="E27" s="165">
        <f>SUM(E28:E36)</f>
        <v>665838.5</v>
      </c>
      <c r="F27" s="166">
        <f t="shared" ref="F27:N27" si="9">SUM(F28:F36)</f>
        <v>12317523.380000003</v>
      </c>
      <c r="G27" s="167">
        <f t="shared" ref="G27:L27" si="10">SUM(G28:G36)</f>
        <v>193</v>
      </c>
      <c r="H27" s="151">
        <f t="shared" si="10"/>
        <v>112740.42</v>
      </c>
      <c r="I27" s="168">
        <f t="shared" si="10"/>
        <v>303</v>
      </c>
      <c r="J27" s="153">
        <f t="shared" si="10"/>
        <v>75902.22</v>
      </c>
      <c r="K27" s="169">
        <f t="shared" si="10"/>
        <v>2</v>
      </c>
      <c r="L27" s="155">
        <f t="shared" si="10"/>
        <v>-212</v>
      </c>
      <c r="M27" s="170">
        <f t="shared" si="9"/>
        <v>496</v>
      </c>
      <c r="N27" s="157">
        <f t="shared" si="9"/>
        <v>188642.63999999998</v>
      </c>
      <c r="O27" s="4"/>
    </row>
    <row r="28" spans="1:15" ht="15" customHeight="1">
      <c r="A28" s="13" t="s">
        <v>18</v>
      </c>
      <c r="B28" s="6">
        <v>34</v>
      </c>
      <c r="C28" s="7">
        <v>9900.51</v>
      </c>
      <c r="D28" s="7">
        <v>0</v>
      </c>
      <c r="E28" s="7">
        <v>2652.05</v>
      </c>
      <c r="F28" s="22">
        <f t="shared" ref="F28:F36" si="11">SUM(C28:E28)</f>
        <v>12552.560000000001</v>
      </c>
      <c r="G28" s="25">
        <v>0</v>
      </c>
      <c r="H28" s="32">
        <v>0</v>
      </c>
      <c r="I28" s="41">
        <v>31</v>
      </c>
      <c r="J28" s="35">
        <v>3172.71</v>
      </c>
      <c r="K28" s="45">
        <v>0</v>
      </c>
      <c r="L28" s="38">
        <v>0</v>
      </c>
      <c r="M28" s="49">
        <f t="shared" ref="M28:N66" si="12">+G28+I28</f>
        <v>31</v>
      </c>
      <c r="N28" s="101">
        <f>+H28+J28</f>
        <v>3172.71</v>
      </c>
      <c r="O28" s="4"/>
    </row>
    <row r="29" spans="1:15" ht="15" customHeight="1">
      <c r="A29" s="13" t="s">
        <v>19</v>
      </c>
      <c r="B29" s="6">
        <v>5</v>
      </c>
      <c r="C29" s="7">
        <v>7370.18</v>
      </c>
      <c r="D29" s="7">
        <v>0</v>
      </c>
      <c r="E29" s="7">
        <v>274.35000000000002</v>
      </c>
      <c r="F29" s="22">
        <f t="shared" si="11"/>
        <v>7644.5300000000007</v>
      </c>
      <c r="G29" s="25">
        <v>0</v>
      </c>
      <c r="H29" s="32">
        <v>0</v>
      </c>
      <c r="I29" s="41">
        <v>9</v>
      </c>
      <c r="J29" s="35">
        <v>969.38</v>
      </c>
      <c r="K29" s="45">
        <v>0</v>
      </c>
      <c r="L29" s="38">
        <v>0</v>
      </c>
      <c r="M29" s="49">
        <f t="shared" si="12"/>
        <v>9</v>
      </c>
      <c r="N29" s="30">
        <f t="shared" si="12"/>
        <v>969.38</v>
      </c>
      <c r="O29" s="4"/>
    </row>
    <row r="30" spans="1:15" ht="15" customHeight="1">
      <c r="A30" s="13" t="s">
        <v>20</v>
      </c>
      <c r="B30" s="6">
        <v>2</v>
      </c>
      <c r="C30" s="7">
        <v>1009.8</v>
      </c>
      <c r="D30" s="7">
        <v>914.22</v>
      </c>
      <c r="E30" s="7">
        <v>30</v>
      </c>
      <c r="F30" s="22">
        <f t="shared" si="11"/>
        <v>1954.02</v>
      </c>
      <c r="G30" s="25">
        <v>0</v>
      </c>
      <c r="H30" s="32">
        <v>0</v>
      </c>
      <c r="I30" s="41">
        <v>1</v>
      </c>
      <c r="J30" s="35">
        <v>50</v>
      </c>
      <c r="K30" s="45">
        <v>0</v>
      </c>
      <c r="L30" s="38">
        <v>0</v>
      </c>
      <c r="M30" s="49">
        <f t="shared" si="12"/>
        <v>1</v>
      </c>
      <c r="N30" s="30">
        <f t="shared" si="12"/>
        <v>50</v>
      </c>
      <c r="O30" s="4"/>
    </row>
    <row r="31" spans="1:15" ht="15" customHeight="1">
      <c r="A31" s="13" t="s">
        <v>21</v>
      </c>
      <c r="B31" s="6">
        <v>0</v>
      </c>
      <c r="C31" s="7">
        <v>0</v>
      </c>
      <c r="D31" s="7">
        <v>0</v>
      </c>
      <c r="E31" s="7">
        <v>0</v>
      </c>
      <c r="F31" s="22">
        <f t="shared" si="11"/>
        <v>0</v>
      </c>
      <c r="G31" s="25">
        <v>0</v>
      </c>
      <c r="H31" s="32">
        <v>0</v>
      </c>
      <c r="I31" s="41">
        <v>16</v>
      </c>
      <c r="J31" s="35">
        <v>1391.79</v>
      </c>
      <c r="K31" s="45">
        <v>0</v>
      </c>
      <c r="L31" s="38">
        <v>0</v>
      </c>
      <c r="M31" s="49">
        <f t="shared" si="12"/>
        <v>16</v>
      </c>
      <c r="N31" s="30">
        <f t="shared" si="12"/>
        <v>1391.79</v>
      </c>
      <c r="O31" s="4"/>
    </row>
    <row r="32" spans="1:15" ht="15" customHeight="1">
      <c r="A32" s="13" t="s">
        <v>22</v>
      </c>
      <c r="B32" s="6">
        <v>4</v>
      </c>
      <c r="C32" s="7">
        <v>2414.66</v>
      </c>
      <c r="D32" s="7">
        <v>4050.29</v>
      </c>
      <c r="E32" s="7">
        <v>457.25</v>
      </c>
      <c r="F32" s="22">
        <f t="shared" si="11"/>
        <v>6922.2</v>
      </c>
      <c r="G32" s="25">
        <v>0</v>
      </c>
      <c r="H32" s="32">
        <v>0</v>
      </c>
      <c r="I32" s="41">
        <v>65</v>
      </c>
      <c r="J32" s="35">
        <v>18548.96</v>
      </c>
      <c r="K32" s="45">
        <v>0</v>
      </c>
      <c r="L32" s="38">
        <v>0</v>
      </c>
      <c r="M32" s="49">
        <f t="shared" si="12"/>
        <v>65</v>
      </c>
      <c r="N32" s="30">
        <f t="shared" si="12"/>
        <v>18548.96</v>
      </c>
      <c r="O32" s="4"/>
    </row>
    <row r="33" spans="1:15" ht="15" customHeight="1">
      <c r="A33" s="13" t="s">
        <v>23</v>
      </c>
      <c r="B33" s="6">
        <v>0</v>
      </c>
      <c r="C33" s="7">
        <v>0</v>
      </c>
      <c r="D33" s="7">
        <v>0</v>
      </c>
      <c r="E33" s="7">
        <v>0</v>
      </c>
      <c r="F33" s="22">
        <f t="shared" si="11"/>
        <v>0</v>
      </c>
      <c r="G33" s="25">
        <v>0</v>
      </c>
      <c r="H33" s="32">
        <v>0</v>
      </c>
      <c r="I33" s="41">
        <v>0</v>
      </c>
      <c r="J33" s="35">
        <v>0</v>
      </c>
      <c r="K33" s="45">
        <v>0</v>
      </c>
      <c r="L33" s="38">
        <v>0</v>
      </c>
      <c r="M33" s="49">
        <f t="shared" si="12"/>
        <v>0</v>
      </c>
      <c r="N33" s="30">
        <f t="shared" si="12"/>
        <v>0</v>
      </c>
      <c r="O33" s="4"/>
    </row>
    <row r="34" spans="1:15" ht="15" customHeight="1">
      <c r="A34" s="13" t="s">
        <v>24</v>
      </c>
      <c r="B34" s="6">
        <v>7985</v>
      </c>
      <c r="C34" s="7">
        <v>8578150.3499999996</v>
      </c>
      <c r="D34" s="7">
        <v>1607339.05</v>
      </c>
      <c r="E34" s="7">
        <v>584805.63</v>
      </c>
      <c r="F34" s="22">
        <f t="shared" si="11"/>
        <v>10770295.030000001</v>
      </c>
      <c r="G34" s="29">
        <v>175</v>
      </c>
      <c r="H34" s="32">
        <v>101993.76</v>
      </c>
      <c r="I34" s="41">
        <v>152</v>
      </c>
      <c r="J34" s="35">
        <v>45901.22</v>
      </c>
      <c r="K34" s="45">
        <v>2</v>
      </c>
      <c r="L34" s="38">
        <v>-212</v>
      </c>
      <c r="M34" s="49">
        <f t="shared" si="12"/>
        <v>327</v>
      </c>
      <c r="N34" s="30">
        <f t="shared" si="12"/>
        <v>147894.97999999998</v>
      </c>
      <c r="O34" s="4"/>
    </row>
    <row r="35" spans="1:15" ht="15" customHeight="1">
      <c r="A35" s="13" t="s">
        <v>25</v>
      </c>
      <c r="B35" s="6">
        <v>1019</v>
      </c>
      <c r="C35" s="7">
        <v>1028780.7</v>
      </c>
      <c r="D35" s="7">
        <v>411471.91</v>
      </c>
      <c r="E35" s="7">
        <v>77619.22</v>
      </c>
      <c r="F35" s="22">
        <f t="shared" si="11"/>
        <v>1517871.8299999998</v>
      </c>
      <c r="G35" s="25">
        <v>18</v>
      </c>
      <c r="H35" s="32">
        <v>10746.66</v>
      </c>
      <c r="I35" s="41">
        <v>29</v>
      </c>
      <c r="J35" s="35">
        <v>5868.16</v>
      </c>
      <c r="K35" s="45">
        <v>0</v>
      </c>
      <c r="L35" s="38">
        <v>0</v>
      </c>
      <c r="M35" s="49">
        <f t="shared" si="12"/>
        <v>47</v>
      </c>
      <c r="N35" s="30">
        <f t="shared" si="12"/>
        <v>16614.82</v>
      </c>
      <c r="O35" s="4"/>
    </row>
    <row r="36" spans="1:15" ht="15" customHeight="1">
      <c r="A36" s="13" t="s">
        <v>26</v>
      </c>
      <c r="B36" s="14">
        <v>1</v>
      </c>
      <c r="C36" s="15">
        <v>0</v>
      </c>
      <c r="D36" s="15">
        <v>283.20999999999998</v>
      </c>
      <c r="E36" s="15">
        <v>0</v>
      </c>
      <c r="F36" s="22">
        <f t="shared" si="11"/>
        <v>283.20999999999998</v>
      </c>
      <c r="G36" s="26">
        <v>0</v>
      </c>
      <c r="H36" s="33">
        <v>0</v>
      </c>
      <c r="I36" s="42">
        <v>0</v>
      </c>
      <c r="J36" s="36">
        <v>0</v>
      </c>
      <c r="K36" s="46">
        <v>0</v>
      </c>
      <c r="L36" s="39">
        <v>0</v>
      </c>
      <c r="M36" s="49">
        <f t="shared" si="12"/>
        <v>0</v>
      </c>
      <c r="N36" s="30">
        <f t="shared" si="12"/>
        <v>0</v>
      </c>
      <c r="O36" s="4"/>
    </row>
    <row r="37" spans="1:15" ht="15" customHeight="1">
      <c r="A37" s="171" t="s">
        <v>29</v>
      </c>
      <c r="B37" s="161">
        <f>SUM(B38:B46)</f>
        <v>67</v>
      </c>
      <c r="C37" s="162">
        <f>SUM(C38:C46)</f>
        <v>1344518.78</v>
      </c>
      <c r="D37" s="162">
        <f>SUM(D38:D46)</f>
        <v>241779.74</v>
      </c>
      <c r="E37" s="162">
        <f>SUM(E38:E46)</f>
        <v>36729.4</v>
      </c>
      <c r="F37" s="166">
        <f t="shared" ref="F37" si="13">SUM(F38:F46)</f>
        <v>1623027.9200000002</v>
      </c>
      <c r="G37" s="150">
        <f t="shared" ref="G37:L37" si="14">SUM(G38:G46)</f>
        <v>0</v>
      </c>
      <c r="H37" s="151">
        <f t="shared" si="14"/>
        <v>0</v>
      </c>
      <c r="I37" s="152">
        <f t="shared" si="14"/>
        <v>9</v>
      </c>
      <c r="J37" s="153">
        <f t="shared" si="14"/>
        <v>7392.4599999999991</v>
      </c>
      <c r="K37" s="154">
        <f t="shared" si="14"/>
        <v>0</v>
      </c>
      <c r="L37" s="155">
        <f t="shared" si="14"/>
        <v>0</v>
      </c>
      <c r="M37" s="156">
        <f t="shared" ref="M37:N37" si="15">SUM(M38:M46)</f>
        <v>9</v>
      </c>
      <c r="N37" s="157">
        <f t="shared" si="15"/>
        <v>7392.4599999999991</v>
      </c>
      <c r="O37" s="4"/>
    </row>
    <row r="38" spans="1:15" ht="15" customHeight="1">
      <c r="A38" s="13" t="s">
        <v>18</v>
      </c>
      <c r="B38" s="9">
        <v>60</v>
      </c>
      <c r="C38" s="10">
        <v>1249909.0900000001</v>
      </c>
      <c r="D38" s="10">
        <v>219039.55</v>
      </c>
      <c r="E38" s="10">
        <v>34643.300000000003</v>
      </c>
      <c r="F38" s="22">
        <f t="shared" ref="F38:F46" si="16">SUM(C38:E38)</f>
        <v>1503591.9400000002</v>
      </c>
      <c r="G38" s="29">
        <v>0</v>
      </c>
      <c r="H38" s="32">
        <v>0</v>
      </c>
      <c r="I38" s="41">
        <v>4</v>
      </c>
      <c r="J38" s="35">
        <v>6244.4</v>
      </c>
      <c r="K38" s="45">
        <v>0</v>
      </c>
      <c r="L38" s="38">
        <v>0</v>
      </c>
      <c r="M38" s="49">
        <f t="shared" si="12"/>
        <v>4</v>
      </c>
      <c r="N38" s="30">
        <f t="shared" si="12"/>
        <v>6244.4</v>
      </c>
      <c r="O38" s="4"/>
    </row>
    <row r="39" spans="1:15" ht="15" customHeight="1">
      <c r="A39" s="13" t="s">
        <v>19</v>
      </c>
      <c r="B39" s="9">
        <v>7</v>
      </c>
      <c r="C39" s="10">
        <v>94609.69</v>
      </c>
      <c r="D39" s="10">
        <v>22740.19</v>
      </c>
      <c r="E39" s="10">
        <v>2086.1</v>
      </c>
      <c r="F39" s="22">
        <f t="shared" si="16"/>
        <v>119435.98000000001</v>
      </c>
      <c r="G39" s="29">
        <v>0</v>
      </c>
      <c r="H39" s="32">
        <v>0</v>
      </c>
      <c r="I39" s="41">
        <v>4</v>
      </c>
      <c r="J39" s="35">
        <v>1014.06</v>
      </c>
      <c r="K39" s="45">
        <v>0</v>
      </c>
      <c r="L39" s="38">
        <v>0</v>
      </c>
      <c r="M39" s="49">
        <f t="shared" si="12"/>
        <v>4</v>
      </c>
      <c r="N39" s="30">
        <f t="shared" si="12"/>
        <v>1014.06</v>
      </c>
      <c r="O39" s="4"/>
    </row>
    <row r="40" spans="1:15" ht="15" customHeight="1">
      <c r="A40" s="13" t="s">
        <v>20</v>
      </c>
      <c r="B40" s="9">
        <v>0</v>
      </c>
      <c r="C40" s="10">
        <v>0</v>
      </c>
      <c r="D40" s="10">
        <v>0</v>
      </c>
      <c r="E40" s="10">
        <v>0</v>
      </c>
      <c r="F40" s="22">
        <f t="shared" si="16"/>
        <v>0</v>
      </c>
      <c r="G40" s="29">
        <v>0</v>
      </c>
      <c r="H40" s="32">
        <v>0</v>
      </c>
      <c r="I40" s="41">
        <v>0</v>
      </c>
      <c r="J40" s="35">
        <v>0</v>
      </c>
      <c r="K40" s="45">
        <v>0</v>
      </c>
      <c r="L40" s="38">
        <v>0</v>
      </c>
      <c r="M40" s="49">
        <f t="shared" si="12"/>
        <v>0</v>
      </c>
      <c r="N40" s="30">
        <f t="shared" si="12"/>
        <v>0</v>
      </c>
      <c r="O40" s="4"/>
    </row>
    <row r="41" spans="1:15" ht="15" customHeight="1">
      <c r="A41" s="13" t="s">
        <v>21</v>
      </c>
      <c r="B41" s="9">
        <v>0</v>
      </c>
      <c r="C41" s="10">
        <v>0</v>
      </c>
      <c r="D41" s="10">
        <v>0</v>
      </c>
      <c r="E41" s="10">
        <v>0</v>
      </c>
      <c r="F41" s="22">
        <f t="shared" si="16"/>
        <v>0</v>
      </c>
      <c r="G41" s="29">
        <v>0</v>
      </c>
      <c r="H41" s="32">
        <v>0</v>
      </c>
      <c r="I41" s="41">
        <v>1</v>
      </c>
      <c r="J41" s="35">
        <v>134</v>
      </c>
      <c r="K41" s="45">
        <v>0</v>
      </c>
      <c r="L41" s="38">
        <v>0</v>
      </c>
      <c r="M41" s="49">
        <f t="shared" si="12"/>
        <v>1</v>
      </c>
      <c r="N41" s="30">
        <f t="shared" si="12"/>
        <v>134</v>
      </c>
      <c r="O41" s="4"/>
    </row>
    <row r="42" spans="1:15" ht="15" customHeight="1">
      <c r="A42" s="13" t="s">
        <v>22</v>
      </c>
      <c r="B42" s="9">
        <v>0</v>
      </c>
      <c r="C42" s="10">
        <v>0</v>
      </c>
      <c r="D42" s="10">
        <v>0</v>
      </c>
      <c r="E42" s="10">
        <v>0</v>
      </c>
      <c r="F42" s="22">
        <f t="shared" si="16"/>
        <v>0</v>
      </c>
      <c r="G42" s="29">
        <v>0</v>
      </c>
      <c r="H42" s="32">
        <v>0</v>
      </c>
      <c r="I42" s="41">
        <v>0</v>
      </c>
      <c r="J42" s="35">
        <v>0</v>
      </c>
      <c r="K42" s="45">
        <v>0</v>
      </c>
      <c r="L42" s="38">
        <v>0</v>
      </c>
      <c r="M42" s="49">
        <f t="shared" si="12"/>
        <v>0</v>
      </c>
      <c r="N42" s="30">
        <f t="shared" si="12"/>
        <v>0</v>
      </c>
      <c r="O42" s="4"/>
    </row>
    <row r="43" spans="1:15" ht="15" customHeight="1">
      <c r="A43" s="13" t="s">
        <v>23</v>
      </c>
      <c r="B43" s="9">
        <v>0</v>
      </c>
      <c r="C43" s="10">
        <v>0</v>
      </c>
      <c r="D43" s="10">
        <v>0</v>
      </c>
      <c r="E43" s="10">
        <v>0</v>
      </c>
      <c r="F43" s="22">
        <f t="shared" si="16"/>
        <v>0</v>
      </c>
      <c r="G43" s="29">
        <v>0</v>
      </c>
      <c r="H43" s="32">
        <v>0</v>
      </c>
      <c r="I43" s="41">
        <v>0</v>
      </c>
      <c r="J43" s="35">
        <v>0</v>
      </c>
      <c r="K43" s="45">
        <v>0</v>
      </c>
      <c r="L43" s="38">
        <v>0</v>
      </c>
      <c r="M43" s="49">
        <f t="shared" si="12"/>
        <v>0</v>
      </c>
      <c r="N43" s="30">
        <f t="shared" si="12"/>
        <v>0</v>
      </c>
      <c r="O43" s="4"/>
    </row>
    <row r="44" spans="1:15" ht="15" customHeight="1">
      <c r="A44" s="13" t="s">
        <v>24</v>
      </c>
      <c r="B44" s="9">
        <v>0</v>
      </c>
      <c r="C44" s="10">
        <v>0</v>
      </c>
      <c r="D44" s="10">
        <v>0</v>
      </c>
      <c r="E44" s="10">
        <v>0</v>
      </c>
      <c r="F44" s="22">
        <f t="shared" si="16"/>
        <v>0</v>
      </c>
      <c r="G44" s="29">
        <v>0</v>
      </c>
      <c r="H44" s="32">
        <v>0</v>
      </c>
      <c r="I44" s="41">
        <v>0</v>
      </c>
      <c r="J44" s="35">
        <v>0</v>
      </c>
      <c r="K44" s="45">
        <v>0</v>
      </c>
      <c r="L44" s="38">
        <v>0</v>
      </c>
      <c r="M44" s="49">
        <f t="shared" si="12"/>
        <v>0</v>
      </c>
      <c r="N44" s="30">
        <f t="shared" si="12"/>
        <v>0</v>
      </c>
      <c r="O44" s="4"/>
    </row>
    <row r="45" spans="1:15" ht="15" customHeight="1">
      <c r="A45" s="13" t="s">
        <v>25</v>
      </c>
      <c r="B45" s="9">
        <v>0</v>
      </c>
      <c r="C45" s="10">
        <v>0</v>
      </c>
      <c r="D45" s="10">
        <v>0</v>
      </c>
      <c r="E45" s="10">
        <v>0</v>
      </c>
      <c r="F45" s="22">
        <f t="shared" si="16"/>
        <v>0</v>
      </c>
      <c r="G45" s="29">
        <v>0</v>
      </c>
      <c r="H45" s="32">
        <v>0</v>
      </c>
      <c r="I45" s="41">
        <v>0</v>
      </c>
      <c r="J45" s="35">
        <v>0</v>
      </c>
      <c r="K45" s="45">
        <v>0</v>
      </c>
      <c r="L45" s="38">
        <v>0</v>
      </c>
      <c r="M45" s="49">
        <f t="shared" si="12"/>
        <v>0</v>
      </c>
      <c r="N45" s="30">
        <f t="shared" si="12"/>
        <v>0</v>
      </c>
      <c r="O45" s="4"/>
    </row>
    <row r="46" spans="1:15" ht="15" customHeight="1">
      <c r="A46" s="91" t="s">
        <v>26</v>
      </c>
      <c r="B46" s="11">
        <v>0</v>
      </c>
      <c r="C46" s="12">
        <v>0</v>
      </c>
      <c r="D46" s="12">
        <v>0</v>
      </c>
      <c r="E46" s="12">
        <v>0</v>
      </c>
      <c r="F46" s="90">
        <f t="shared" si="16"/>
        <v>0</v>
      </c>
      <c r="G46" s="52">
        <v>0</v>
      </c>
      <c r="H46" s="53">
        <v>0</v>
      </c>
      <c r="I46" s="54">
        <v>0</v>
      </c>
      <c r="J46" s="55">
        <v>0</v>
      </c>
      <c r="K46" s="56">
        <v>0</v>
      </c>
      <c r="L46" s="57">
        <v>0</v>
      </c>
      <c r="M46" s="49">
        <f t="shared" si="12"/>
        <v>0</v>
      </c>
      <c r="N46" s="30">
        <f t="shared" si="12"/>
        <v>0</v>
      </c>
      <c r="O46" s="4"/>
    </row>
    <row r="47" spans="1:15" ht="15" customHeight="1">
      <c r="A47" s="160" t="s">
        <v>30</v>
      </c>
      <c r="B47" s="164">
        <f>SUM(B48:B56)</f>
        <v>80</v>
      </c>
      <c r="C47" s="165">
        <f>SUM(C48:C56)</f>
        <v>497677.82</v>
      </c>
      <c r="D47" s="165">
        <f>SUM(D48:D56)</f>
        <v>129330.63</v>
      </c>
      <c r="E47" s="165">
        <f>SUM(E48:E56)</f>
        <v>8879.15</v>
      </c>
      <c r="F47" s="166">
        <f t="shared" ref="F47:N47" si="17">SUM(F48:F56)</f>
        <v>635887.6</v>
      </c>
      <c r="G47" s="167">
        <f t="shared" ref="G47:L47" si="18">SUM(G48:G56)</f>
        <v>10</v>
      </c>
      <c r="H47" s="151">
        <f t="shared" si="18"/>
        <v>4557.4299999999994</v>
      </c>
      <c r="I47" s="168">
        <f t="shared" si="18"/>
        <v>4</v>
      </c>
      <c r="J47" s="153">
        <f t="shared" si="18"/>
        <v>5349.59</v>
      </c>
      <c r="K47" s="169">
        <f t="shared" si="18"/>
        <v>9</v>
      </c>
      <c r="L47" s="155">
        <f t="shared" si="18"/>
        <v>-1309.57</v>
      </c>
      <c r="M47" s="170">
        <f t="shared" si="17"/>
        <v>14</v>
      </c>
      <c r="N47" s="157">
        <f t="shared" si="17"/>
        <v>9907.02</v>
      </c>
      <c r="O47" s="4"/>
    </row>
    <row r="48" spans="1:15" ht="15" customHeight="1">
      <c r="A48" s="13" t="s">
        <v>18</v>
      </c>
      <c r="B48" s="6">
        <v>76</v>
      </c>
      <c r="C48" s="7">
        <v>483886.05</v>
      </c>
      <c r="D48" s="7">
        <v>128406.63</v>
      </c>
      <c r="E48" s="7">
        <v>8504.7999999999993</v>
      </c>
      <c r="F48" s="22">
        <f t="shared" ref="F48:F56" si="19">SUM(C48:E48)</f>
        <v>620797.48</v>
      </c>
      <c r="G48" s="25">
        <v>9</v>
      </c>
      <c r="H48" s="32">
        <v>4249.6499999999996</v>
      </c>
      <c r="I48" s="41">
        <v>4</v>
      </c>
      <c r="J48" s="35">
        <v>5349.59</v>
      </c>
      <c r="K48" s="45">
        <v>8</v>
      </c>
      <c r="L48" s="38">
        <v>-1001.79</v>
      </c>
      <c r="M48" s="49">
        <f t="shared" si="12"/>
        <v>13</v>
      </c>
      <c r="N48" s="30">
        <f t="shared" si="12"/>
        <v>9599.24</v>
      </c>
      <c r="O48" s="4"/>
    </row>
    <row r="49" spans="1:15" ht="15" customHeight="1">
      <c r="A49" s="13" t="s">
        <v>19</v>
      </c>
      <c r="B49" s="6">
        <v>0</v>
      </c>
      <c r="C49" s="7">
        <v>0</v>
      </c>
      <c r="D49" s="7">
        <v>0</v>
      </c>
      <c r="E49" s="7">
        <v>0</v>
      </c>
      <c r="F49" s="22">
        <f t="shared" si="19"/>
        <v>0</v>
      </c>
      <c r="G49" s="25">
        <v>0</v>
      </c>
      <c r="H49" s="32">
        <v>0</v>
      </c>
      <c r="I49" s="41">
        <v>0</v>
      </c>
      <c r="J49" s="35">
        <v>0</v>
      </c>
      <c r="K49" s="45">
        <v>0</v>
      </c>
      <c r="L49" s="38">
        <v>0</v>
      </c>
      <c r="M49" s="49">
        <f t="shared" si="12"/>
        <v>0</v>
      </c>
      <c r="N49" s="30">
        <f t="shared" si="12"/>
        <v>0</v>
      </c>
      <c r="O49" s="4"/>
    </row>
    <row r="50" spans="1:15" ht="15" customHeight="1">
      <c r="A50" s="13" t="s">
        <v>20</v>
      </c>
      <c r="B50" s="6">
        <v>0</v>
      </c>
      <c r="C50" s="7">
        <v>0</v>
      </c>
      <c r="D50" s="7">
        <v>0</v>
      </c>
      <c r="E50" s="7">
        <v>0</v>
      </c>
      <c r="F50" s="22">
        <f t="shared" si="19"/>
        <v>0</v>
      </c>
      <c r="G50" s="25">
        <v>0</v>
      </c>
      <c r="H50" s="32">
        <v>0</v>
      </c>
      <c r="I50" s="41">
        <v>0</v>
      </c>
      <c r="J50" s="35">
        <v>0</v>
      </c>
      <c r="K50" s="45">
        <v>0</v>
      </c>
      <c r="L50" s="38">
        <v>0</v>
      </c>
      <c r="M50" s="49">
        <f t="shared" si="12"/>
        <v>0</v>
      </c>
      <c r="N50" s="30">
        <f t="shared" si="12"/>
        <v>0</v>
      </c>
      <c r="O50" s="4"/>
    </row>
    <row r="51" spans="1:15" ht="15" customHeight="1">
      <c r="A51" s="13" t="s">
        <v>21</v>
      </c>
      <c r="B51" s="6">
        <v>0</v>
      </c>
      <c r="C51" s="7">
        <v>0</v>
      </c>
      <c r="D51" s="7">
        <v>0</v>
      </c>
      <c r="E51" s="7">
        <v>0</v>
      </c>
      <c r="F51" s="22">
        <f t="shared" si="19"/>
        <v>0</v>
      </c>
      <c r="G51" s="25">
        <v>0</v>
      </c>
      <c r="H51" s="32">
        <v>0</v>
      </c>
      <c r="I51" s="41">
        <v>0</v>
      </c>
      <c r="J51" s="35">
        <v>0</v>
      </c>
      <c r="K51" s="45">
        <v>0</v>
      </c>
      <c r="L51" s="38">
        <v>0</v>
      </c>
      <c r="M51" s="49">
        <f t="shared" si="12"/>
        <v>0</v>
      </c>
      <c r="N51" s="30">
        <f t="shared" si="12"/>
        <v>0</v>
      </c>
      <c r="O51" s="4"/>
    </row>
    <row r="52" spans="1:15" ht="15" customHeight="1">
      <c r="A52" s="13" t="s">
        <v>22</v>
      </c>
      <c r="B52" s="6">
        <v>0</v>
      </c>
      <c r="C52" s="7">
        <v>0</v>
      </c>
      <c r="D52" s="7">
        <v>0</v>
      </c>
      <c r="E52" s="7">
        <v>0</v>
      </c>
      <c r="F52" s="22">
        <f t="shared" si="19"/>
        <v>0</v>
      </c>
      <c r="G52" s="25">
        <v>0</v>
      </c>
      <c r="H52" s="32">
        <v>0</v>
      </c>
      <c r="I52" s="41">
        <v>0</v>
      </c>
      <c r="J52" s="35">
        <v>0</v>
      </c>
      <c r="K52" s="45">
        <v>0</v>
      </c>
      <c r="L52" s="38">
        <v>0</v>
      </c>
      <c r="M52" s="49">
        <f t="shared" si="12"/>
        <v>0</v>
      </c>
      <c r="N52" s="30">
        <f t="shared" si="12"/>
        <v>0</v>
      </c>
      <c r="O52" s="4"/>
    </row>
    <row r="53" spans="1:15" ht="15" customHeight="1">
      <c r="A53" s="13" t="s">
        <v>23</v>
      </c>
      <c r="B53" s="6">
        <v>0</v>
      </c>
      <c r="C53" s="7">
        <v>0</v>
      </c>
      <c r="D53" s="7">
        <v>0</v>
      </c>
      <c r="E53" s="7">
        <v>0</v>
      </c>
      <c r="F53" s="22">
        <f t="shared" si="19"/>
        <v>0</v>
      </c>
      <c r="G53" s="25">
        <v>0</v>
      </c>
      <c r="H53" s="32">
        <v>0</v>
      </c>
      <c r="I53" s="41">
        <v>0</v>
      </c>
      <c r="J53" s="35">
        <v>0</v>
      </c>
      <c r="K53" s="45">
        <v>0</v>
      </c>
      <c r="L53" s="38">
        <v>0</v>
      </c>
      <c r="M53" s="49">
        <f t="shared" si="12"/>
        <v>0</v>
      </c>
      <c r="N53" s="30">
        <f t="shared" si="12"/>
        <v>0</v>
      </c>
      <c r="O53" s="4"/>
    </row>
    <row r="54" spans="1:15" ht="15" customHeight="1">
      <c r="A54" s="13" t="s">
        <v>24</v>
      </c>
      <c r="B54" s="6">
        <v>4</v>
      </c>
      <c r="C54" s="7">
        <v>13791.77</v>
      </c>
      <c r="D54" s="7">
        <v>924</v>
      </c>
      <c r="E54" s="7">
        <v>374.35</v>
      </c>
      <c r="F54" s="22">
        <f t="shared" si="19"/>
        <v>15090.12</v>
      </c>
      <c r="G54" s="29">
        <v>1</v>
      </c>
      <c r="H54" s="32">
        <v>307.77999999999997</v>
      </c>
      <c r="I54" s="41">
        <v>0</v>
      </c>
      <c r="J54" s="35">
        <v>0</v>
      </c>
      <c r="K54" s="45">
        <v>1</v>
      </c>
      <c r="L54" s="38">
        <v>-307.77999999999997</v>
      </c>
      <c r="M54" s="49">
        <f t="shared" si="12"/>
        <v>1</v>
      </c>
      <c r="N54" s="30">
        <f t="shared" si="12"/>
        <v>307.77999999999997</v>
      </c>
      <c r="O54" s="4"/>
    </row>
    <row r="55" spans="1:15" ht="15" customHeight="1">
      <c r="A55" s="13" t="s">
        <v>25</v>
      </c>
      <c r="B55" s="6">
        <v>0</v>
      </c>
      <c r="C55" s="7">
        <v>0</v>
      </c>
      <c r="D55" s="7">
        <v>0</v>
      </c>
      <c r="E55" s="7">
        <v>0</v>
      </c>
      <c r="F55" s="22">
        <f t="shared" si="19"/>
        <v>0</v>
      </c>
      <c r="G55" s="25">
        <v>0</v>
      </c>
      <c r="H55" s="32">
        <v>0</v>
      </c>
      <c r="I55" s="41">
        <v>0</v>
      </c>
      <c r="J55" s="35">
        <v>0</v>
      </c>
      <c r="K55" s="45">
        <v>0</v>
      </c>
      <c r="L55" s="38">
        <v>0</v>
      </c>
      <c r="M55" s="49">
        <f t="shared" si="12"/>
        <v>0</v>
      </c>
      <c r="N55" s="30">
        <f t="shared" si="12"/>
        <v>0</v>
      </c>
      <c r="O55" s="4"/>
    </row>
    <row r="56" spans="1:15" ht="15" customHeight="1">
      <c r="A56" s="13" t="s">
        <v>26</v>
      </c>
      <c r="B56" s="14">
        <v>0</v>
      </c>
      <c r="C56" s="15">
        <v>0</v>
      </c>
      <c r="D56" s="15">
        <v>0</v>
      </c>
      <c r="E56" s="15">
        <v>0</v>
      </c>
      <c r="F56" s="22">
        <f t="shared" si="19"/>
        <v>0</v>
      </c>
      <c r="G56" s="26">
        <v>0</v>
      </c>
      <c r="H56" s="33">
        <v>0</v>
      </c>
      <c r="I56" s="42">
        <v>0</v>
      </c>
      <c r="J56" s="36">
        <v>0</v>
      </c>
      <c r="K56" s="46">
        <v>0</v>
      </c>
      <c r="L56" s="39">
        <v>0</v>
      </c>
      <c r="M56" s="49">
        <f t="shared" si="12"/>
        <v>0</v>
      </c>
      <c r="N56" s="30">
        <f t="shared" si="12"/>
        <v>0</v>
      </c>
      <c r="O56" s="4"/>
    </row>
    <row r="57" spans="1:15" ht="15" customHeight="1">
      <c r="A57" s="171" t="s">
        <v>31</v>
      </c>
      <c r="B57" s="161">
        <f>SUM(B58:B66)</f>
        <v>91</v>
      </c>
      <c r="C57" s="162">
        <f>SUM(C58:C66)</f>
        <v>634792.74</v>
      </c>
      <c r="D57" s="162">
        <f>SUM(D58:D66)</f>
        <v>131855.67000000001</v>
      </c>
      <c r="E57" s="162">
        <f>SUM(E58:E66)</f>
        <v>10705.35</v>
      </c>
      <c r="F57" s="166">
        <f t="shared" ref="F57:N57" si="20">SUM(F58:F66)</f>
        <v>777353.75999999989</v>
      </c>
      <c r="G57" s="150">
        <f t="shared" ref="G57:L57" si="21">SUM(G58:G66)</f>
        <v>5</v>
      </c>
      <c r="H57" s="151">
        <f t="shared" si="21"/>
        <v>5901.73</v>
      </c>
      <c r="I57" s="152">
        <f t="shared" si="21"/>
        <v>15</v>
      </c>
      <c r="J57" s="153">
        <f t="shared" si="21"/>
        <v>5988.8600000000006</v>
      </c>
      <c r="K57" s="154">
        <f t="shared" si="21"/>
        <v>6</v>
      </c>
      <c r="L57" s="155">
        <f t="shared" si="21"/>
        <v>-14262.91</v>
      </c>
      <c r="M57" s="156">
        <f t="shared" si="20"/>
        <v>20</v>
      </c>
      <c r="N57" s="157">
        <f t="shared" si="20"/>
        <v>11890.59</v>
      </c>
      <c r="O57" s="4"/>
    </row>
    <row r="58" spans="1:15" ht="15" customHeight="1">
      <c r="A58" s="13" t="s">
        <v>18</v>
      </c>
      <c r="B58" s="9">
        <v>89</v>
      </c>
      <c r="C58" s="10">
        <v>622972.76</v>
      </c>
      <c r="D58" s="10">
        <v>129838.08</v>
      </c>
      <c r="E58" s="10">
        <v>10555.35</v>
      </c>
      <c r="F58" s="22">
        <f t="shared" ref="F58:F66" si="22">SUM(C58:E58)</f>
        <v>763366.19</v>
      </c>
      <c r="G58" s="29">
        <v>5</v>
      </c>
      <c r="H58" s="32">
        <v>5901.73</v>
      </c>
      <c r="I58" s="41">
        <v>13</v>
      </c>
      <c r="J58" s="35">
        <v>5084.63</v>
      </c>
      <c r="K58" s="45">
        <v>6</v>
      </c>
      <c r="L58" s="38">
        <v>-14262.91</v>
      </c>
      <c r="M58" s="49">
        <f t="shared" si="12"/>
        <v>18</v>
      </c>
      <c r="N58" s="30">
        <f t="shared" si="12"/>
        <v>10986.36</v>
      </c>
      <c r="O58" s="4"/>
    </row>
    <row r="59" spans="1:15" ht="15" customHeight="1">
      <c r="A59" s="13" t="s">
        <v>19</v>
      </c>
      <c r="B59" s="9">
        <v>0</v>
      </c>
      <c r="C59" s="10">
        <v>0</v>
      </c>
      <c r="D59" s="10">
        <v>0</v>
      </c>
      <c r="E59" s="10">
        <v>0</v>
      </c>
      <c r="F59" s="22">
        <f t="shared" si="22"/>
        <v>0</v>
      </c>
      <c r="G59" s="29">
        <v>0</v>
      </c>
      <c r="H59" s="32">
        <v>0</v>
      </c>
      <c r="I59" s="41">
        <v>2</v>
      </c>
      <c r="J59" s="35">
        <v>904.23</v>
      </c>
      <c r="K59" s="45">
        <v>0</v>
      </c>
      <c r="L59" s="38">
        <v>0</v>
      </c>
      <c r="M59" s="49">
        <f t="shared" si="12"/>
        <v>2</v>
      </c>
      <c r="N59" s="30">
        <f t="shared" si="12"/>
        <v>904.23</v>
      </c>
      <c r="O59" s="4"/>
    </row>
    <row r="60" spans="1:15" ht="15" customHeight="1">
      <c r="A60" s="13" t="s">
        <v>20</v>
      </c>
      <c r="B60" s="9">
        <v>0</v>
      </c>
      <c r="C60" s="10">
        <v>0</v>
      </c>
      <c r="D60" s="10">
        <v>0</v>
      </c>
      <c r="E60" s="10">
        <v>0</v>
      </c>
      <c r="F60" s="22">
        <f t="shared" si="22"/>
        <v>0</v>
      </c>
      <c r="G60" s="29">
        <v>0</v>
      </c>
      <c r="H60" s="32">
        <v>0</v>
      </c>
      <c r="I60" s="41">
        <v>0</v>
      </c>
      <c r="J60" s="35">
        <v>0</v>
      </c>
      <c r="K60" s="45">
        <v>0</v>
      </c>
      <c r="L60" s="38">
        <v>0</v>
      </c>
      <c r="M60" s="49">
        <f t="shared" si="12"/>
        <v>0</v>
      </c>
      <c r="N60" s="30">
        <f t="shared" si="12"/>
        <v>0</v>
      </c>
      <c r="O60" s="4"/>
    </row>
    <row r="61" spans="1:15" ht="15" customHeight="1">
      <c r="A61" s="13" t="s">
        <v>21</v>
      </c>
      <c r="B61" s="9">
        <v>0</v>
      </c>
      <c r="C61" s="10">
        <v>0</v>
      </c>
      <c r="D61" s="10">
        <v>0</v>
      </c>
      <c r="E61" s="10">
        <v>0</v>
      </c>
      <c r="F61" s="22">
        <f t="shared" si="22"/>
        <v>0</v>
      </c>
      <c r="G61" s="29">
        <v>0</v>
      </c>
      <c r="H61" s="32">
        <v>0</v>
      </c>
      <c r="I61" s="41">
        <v>0</v>
      </c>
      <c r="J61" s="35">
        <v>0</v>
      </c>
      <c r="K61" s="45">
        <v>0</v>
      </c>
      <c r="L61" s="38">
        <v>0</v>
      </c>
      <c r="M61" s="49">
        <f t="shared" si="12"/>
        <v>0</v>
      </c>
      <c r="N61" s="30">
        <f t="shared" si="12"/>
        <v>0</v>
      </c>
      <c r="O61" s="4"/>
    </row>
    <row r="62" spans="1:15" ht="15" customHeight="1">
      <c r="A62" s="13" t="s">
        <v>22</v>
      </c>
      <c r="B62" s="9">
        <v>0</v>
      </c>
      <c r="C62" s="10">
        <v>0</v>
      </c>
      <c r="D62" s="10">
        <v>0</v>
      </c>
      <c r="E62" s="10">
        <v>0</v>
      </c>
      <c r="F62" s="22">
        <f t="shared" si="22"/>
        <v>0</v>
      </c>
      <c r="G62" s="29">
        <v>0</v>
      </c>
      <c r="H62" s="32">
        <v>0</v>
      </c>
      <c r="I62" s="41">
        <v>0</v>
      </c>
      <c r="J62" s="35">
        <v>0</v>
      </c>
      <c r="K62" s="45">
        <v>0</v>
      </c>
      <c r="L62" s="38">
        <v>0</v>
      </c>
      <c r="M62" s="49">
        <f t="shared" si="12"/>
        <v>0</v>
      </c>
      <c r="N62" s="30">
        <f t="shared" si="12"/>
        <v>0</v>
      </c>
      <c r="O62" s="4"/>
    </row>
    <row r="63" spans="1:15" ht="15" customHeight="1">
      <c r="A63" s="13" t="s">
        <v>23</v>
      </c>
      <c r="B63" s="9">
        <v>0</v>
      </c>
      <c r="C63" s="10">
        <v>0</v>
      </c>
      <c r="D63" s="10">
        <v>0</v>
      </c>
      <c r="E63" s="10">
        <v>0</v>
      </c>
      <c r="F63" s="22">
        <f t="shared" si="22"/>
        <v>0</v>
      </c>
      <c r="G63" s="29">
        <v>0</v>
      </c>
      <c r="H63" s="32">
        <v>0</v>
      </c>
      <c r="I63" s="41">
        <v>0</v>
      </c>
      <c r="J63" s="35">
        <v>0</v>
      </c>
      <c r="K63" s="45">
        <v>0</v>
      </c>
      <c r="L63" s="38">
        <v>0</v>
      </c>
      <c r="M63" s="49">
        <f t="shared" si="12"/>
        <v>0</v>
      </c>
      <c r="N63" s="30">
        <f t="shared" si="12"/>
        <v>0</v>
      </c>
      <c r="O63" s="4"/>
    </row>
    <row r="64" spans="1:15" ht="15" customHeight="1">
      <c r="A64" s="13" t="s">
        <v>24</v>
      </c>
      <c r="B64" s="9">
        <v>2</v>
      </c>
      <c r="C64" s="10">
        <v>11819.98</v>
      </c>
      <c r="D64" s="10">
        <v>2017.59</v>
      </c>
      <c r="E64" s="10">
        <v>150</v>
      </c>
      <c r="F64" s="22">
        <f t="shared" si="22"/>
        <v>13987.57</v>
      </c>
      <c r="G64" s="29">
        <v>0</v>
      </c>
      <c r="H64" s="32">
        <v>0</v>
      </c>
      <c r="I64" s="41">
        <v>0</v>
      </c>
      <c r="J64" s="35">
        <v>0</v>
      </c>
      <c r="K64" s="45">
        <v>0</v>
      </c>
      <c r="L64" s="38">
        <v>0</v>
      </c>
      <c r="M64" s="49">
        <f t="shared" si="12"/>
        <v>0</v>
      </c>
      <c r="N64" s="30">
        <f t="shared" si="12"/>
        <v>0</v>
      </c>
      <c r="O64" s="4"/>
    </row>
    <row r="65" spans="1:15" ht="15" customHeight="1">
      <c r="A65" s="13" t="s">
        <v>25</v>
      </c>
      <c r="B65" s="9">
        <v>0</v>
      </c>
      <c r="C65" s="10">
        <v>0</v>
      </c>
      <c r="D65" s="10">
        <v>0</v>
      </c>
      <c r="E65" s="10">
        <v>0</v>
      </c>
      <c r="F65" s="22">
        <f t="shared" si="22"/>
        <v>0</v>
      </c>
      <c r="G65" s="29">
        <v>0</v>
      </c>
      <c r="H65" s="32">
        <v>0</v>
      </c>
      <c r="I65" s="41">
        <v>0</v>
      </c>
      <c r="J65" s="35">
        <v>0</v>
      </c>
      <c r="K65" s="45">
        <v>0</v>
      </c>
      <c r="L65" s="38">
        <v>0</v>
      </c>
      <c r="M65" s="49">
        <f t="shared" si="12"/>
        <v>0</v>
      </c>
      <c r="N65" s="30">
        <f t="shared" si="12"/>
        <v>0</v>
      </c>
      <c r="O65" s="4"/>
    </row>
    <row r="66" spans="1:15" ht="15" customHeight="1">
      <c r="A66" s="91" t="s">
        <v>26</v>
      </c>
      <c r="B66" s="11">
        <v>0</v>
      </c>
      <c r="C66" s="12">
        <v>0</v>
      </c>
      <c r="D66" s="12">
        <v>0</v>
      </c>
      <c r="E66" s="12">
        <v>0</v>
      </c>
      <c r="F66" s="90">
        <f t="shared" si="22"/>
        <v>0</v>
      </c>
      <c r="G66" s="52">
        <v>0</v>
      </c>
      <c r="H66" s="53">
        <v>0</v>
      </c>
      <c r="I66" s="54">
        <v>0</v>
      </c>
      <c r="J66" s="55">
        <v>0</v>
      </c>
      <c r="K66" s="56">
        <v>0</v>
      </c>
      <c r="L66" s="57">
        <v>0</v>
      </c>
      <c r="M66" s="49">
        <f t="shared" si="12"/>
        <v>0</v>
      </c>
      <c r="N66" s="30">
        <f t="shared" si="12"/>
        <v>0</v>
      </c>
      <c r="O66" s="4"/>
    </row>
    <row r="67" spans="1:15" ht="15" customHeight="1">
      <c r="A67" s="102" t="s">
        <v>32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103">
        <f>M57+M47+M37+M27+M17+M7</f>
        <v>616</v>
      </c>
      <c r="N67" s="104">
        <f>N57+N47+N37+N27+N17+N7</f>
        <v>301540.88</v>
      </c>
      <c r="O67"/>
    </row>
    <row r="68" spans="1:15" ht="15" customHeight="1"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15" customHeight="1">
      <c r="B69" s="114" t="s">
        <v>70</v>
      </c>
      <c r="C69" s="114"/>
      <c r="D69" s="114"/>
      <c r="E69" s="114"/>
      <c r="F69" s="114"/>
      <c r="G69" s="115" t="s">
        <v>71</v>
      </c>
      <c r="H69" s="114"/>
      <c r="I69" s="114"/>
      <c r="J69" s="114"/>
      <c r="K69" s="114"/>
      <c r="L69" s="4"/>
      <c r="M69"/>
      <c r="N69"/>
      <c r="O69"/>
    </row>
    <row r="70" spans="1:15" ht="15" customHeight="1">
      <c r="A70" s="172"/>
      <c r="B70" s="137" t="s">
        <v>4</v>
      </c>
      <c r="C70" s="173" t="s">
        <v>5</v>
      </c>
      <c r="D70" s="173" t="s">
        <v>6</v>
      </c>
      <c r="E70" s="173" t="s">
        <v>7</v>
      </c>
      <c r="F70" s="174" t="s">
        <v>8</v>
      </c>
      <c r="G70" s="142" t="s">
        <v>35</v>
      </c>
      <c r="H70" s="173" t="s">
        <v>5</v>
      </c>
      <c r="I70" s="173" t="s">
        <v>6</v>
      </c>
      <c r="J70" s="173" t="s">
        <v>7</v>
      </c>
      <c r="K70" s="174" t="s">
        <v>8</v>
      </c>
      <c r="L70" s="4"/>
      <c r="M70"/>
      <c r="N70"/>
      <c r="O70"/>
    </row>
    <row r="71" spans="1:15" ht="15" customHeight="1">
      <c r="A71" s="146" t="s">
        <v>17</v>
      </c>
      <c r="B71" s="147">
        <f t="shared" ref="B71:F71" si="23">SUM(B72:B80)</f>
        <v>0</v>
      </c>
      <c r="C71" s="162">
        <f t="shared" si="23"/>
        <v>0</v>
      </c>
      <c r="D71" s="162">
        <f t="shared" si="23"/>
        <v>0</v>
      </c>
      <c r="E71" s="162">
        <f t="shared" si="23"/>
        <v>0</v>
      </c>
      <c r="F71" s="163">
        <f t="shared" si="23"/>
        <v>0</v>
      </c>
      <c r="G71" s="175">
        <f>SUM(G72:G80)</f>
        <v>23</v>
      </c>
      <c r="H71" s="162">
        <v>0</v>
      </c>
      <c r="I71" s="162">
        <v>0</v>
      </c>
      <c r="J71" s="162">
        <v>0</v>
      </c>
      <c r="K71" s="163">
        <v>0</v>
      </c>
      <c r="L71" s="4"/>
      <c r="M71"/>
      <c r="N71"/>
      <c r="O71"/>
    </row>
    <row r="72" spans="1:15" ht="15" customHeight="1">
      <c r="A72" s="13" t="s">
        <v>18</v>
      </c>
      <c r="B72" s="58">
        <v>0</v>
      </c>
      <c r="C72" s="59">
        <v>0</v>
      </c>
      <c r="D72" s="59">
        <v>0</v>
      </c>
      <c r="E72" s="59">
        <v>0</v>
      </c>
      <c r="F72" s="64">
        <f t="shared" ref="F72:F80" si="24">SUM(C72:E72)</f>
        <v>0</v>
      </c>
      <c r="G72" s="65">
        <v>21</v>
      </c>
      <c r="H72" s="7">
        <v>0</v>
      </c>
      <c r="I72" s="7">
        <v>0</v>
      </c>
      <c r="J72" s="7">
        <v>0</v>
      </c>
      <c r="K72" s="22">
        <v>0</v>
      </c>
      <c r="L72" s="4"/>
      <c r="M72"/>
      <c r="N72"/>
      <c r="O72"/>
    </row>
    <row r="73" spans="1:15" ht="15" customHeight="1">
      <c r="A73" s="13" t="s">
        <v>19</v>
      </c>
      <c r="B73" s="58">
        <v>0</v>
      </c>
      <c r="C73" s="59">
        <v>0</v>
      </c>
      <c r="D73" s="59">
        <v>0</v>
      </c>
      <c r="E73" s="59">
        <v>0</v>
      </c>
      <c r="F73" s="64">
        <f t="shared" si="24"/>
        <v>0</v>
      </c>
      <c r="G73" s="65">
        <v>2</v>
      </c>
      <c r="H73" s="7">
        <v>0</v>
      </c>
      <c r="I73" s="7">
        <v>0</v>
      </c>
      <c r="J73" s="7">
        <v>0</v>
      </c>
      <c r="K73" s="22">
        <v>0</v>
      </c>
      <c r="L73" s="4"/>
      <c r="M73"/>
      <c r="N73"/>
      <c r="O73"/>
    </row>
    <row r="74" spans="1:15" ht="15" customHeight="1">
      <c r="A74" s="13" t="s">
        <v>20</v>
      </c>
      <c r="B74" s="58">
        <v>0</v>
      </c>
      <c r="C74" s="59">
        <v>0</v>
      </c>
      <c r="D74" s="59">
        <v>0</v>
      </c>
      <c r="E74" s="59">
        <v>0</v>
      </c>
      <c r="F74" s="64">
        <f t="shared" si="24"/>
        <v>0</v>
      </c>
      <c r="G74" s="65">
        <v>0</v>
      </c>
      <c r="H74" s="7">
        <v>0</v>
      </c>
      <c r="I74" s="7">
        <v>0</v>
      </c>
      <c r="J74" s="7">
        <v>0</v>
      </c>
      <c r="K74" s="22">
        <v>0</v>
      </c>
      <c r="L74" s="4"/>
      <c r="M74"/>
      <c r="N74"/>
      <c r="O74"/>
    </row>
    <row r="75" spans="1:15" ht="15" customHeight="1">
      <c r="A75" s="13" t="s">
        <v>21</v>
      </c>
      <c r="B75" s="58">
        <v>0</v>
      </c>
      <c r="C75" s="59">
        <v>0</v>
      </c>
      <c r="D75" s="59">
        <v>0</v>
      </c>
      <c r="E75" s="59">
        <v>0</v>
      </c>
      <c r="F75" s="64">
        <f t="shared" si="24"/>
        <v>0</v>
      </c>
      <c r="G75" s="65">
        <v>0</v>
      </c>
      <c r="H75" s="7">
        <v>0</v>
      </c>
      <c r="I75" s="7">
        <v>0</v>
      </c>
      <c r="J75" s="7">
        <v>0</v>
      </c>
      <c r="K75" s="22">
        <v>0</v>
      </c>
      <c r="L75" s="4"/>
      <c r="M75"/>
      <c r="N75"/>
      <c r="O75"/>
    </row>
    <row r="76" spans="1:15" ht="15" customHeight="1">
      <c r="A76" s="13" t="s">
        <v>22</v>
      </c>
      <c r="B76" s="58">
        <v>0</v>
      </c>
      <c r="C76" s="59">
        <v>0</v>
      </c>
      <c r="D76" s="59">
        <v>0</v>
      </c>
      <c r="E76" s="59">
        <v>0</v>
      </c>
      <c r="F76" s="64">
        <f t="shared" si="24"/>
        <v>0</v>
      </c>
      <c r="G76" s="65">
        <v>0</v>
      </c>
      <c r="H76" s="7">
        <v>0</v>
      </c>
      <c r="I76" s="7">
        <v>0</v>
      </c>
      <c r="J76" s="7">
        <v>0</v>
      </c>
      <c r="K76" s="22">
        <v>0</v>
      </c>
      <c r="L76" s="4"/>
      <c r="M76"/>
      <c r="N76"/>
      <c r="O76"/>
    </row>
    <row r="77" spans="1:15" ht="15" customHeight="1">
      <c r="A77" s="13" t="s">
        <v>23</v>
      </c>
      <c r="B77" s="58">
        <v>0</v>
      </c>
      <c r="C77" s="59">
        <v>0</v>
      </c>
      <c r="D77" s="59">
        <v>0</v>
      </c>
      <c r="E77" s="59">
        <v>0</v>
      </c>
      <c r="F77" s="64">
        <f t="shared" si="24"/>
        <v>0</v>
      </c>
      <c r="G77" s="65">
        <v>0</v>
      </c>
      <c r="H77" s="7">
        <v>0</v>
      </c>
      <c r="I77" s="7">
        <v>0</v>
      </c>
      <c r="J77" s="7">
        <v>0</v>
      </c>
      <c r="K77" s="22">
        <v>0</v>
      </c>
      <c r="L77" s="4"/>
      <c r="M77"/>
      <c r="N77"/>
      <c r="O77"/>
    </row>
    <row r="78" spans="1:15" ht="15" customHeight="1">
      <c r="A78" s="13" t="s">
        <v>24</v>
      </c>
      <c r="B78" s="58">
        <v>0</v>
      </c>
      <c r="C78" s="59">
        <v>0</v>
      </c>
      <c r="D78" s="59">
        <v>0</v>
      </c>
      <c r="E78" s="59">
        <v>0</v>
      </c>
      <c r="F78" s="64">
        <f t="shared" si="24"/>
        <v>0</v>
      </c>
      <c r="G78" s="65">
        <v>0</v>
      </c>
      <c r="H78" s="7">
        <v>0</v>
      </c>
      <c r="I78" s="7">
        <v>0</v>
      </c>
      <c r="J78" s="7">
        <v>0</v>
      </c>
      <c r="K78" s="22">
        <v>0</v>
      </c>
      <c r="L78" s="4"/>
      <c r="M78"/>
      <c r="N78"/>
      <c r="O78"/>
    </row>
    <row r="79" spans="1:15" ht="15" customHeight="1">
      <c r="A79" s="13" t="s">
        <v>25</v>
      </c>
      <c r="B79" s="58">
        <v>0</v>
      </c>
      <c r="C79" s="59">
        <v>0</v>
      </c>
      <c r="D79" s="59">
        <v>0</v>
      </c>
      <c r="E79" s="59">
        <v>0</v>
      </c>
      <c r="F79" s="64">
        <f t="shared" si="24"/>
        <v>0</v>
      </c>
      <c r="G79" s="65">
        <v>0</v>
      </c>
      <c r="H79" s="7">
        <v>0</v>
      </c>
      <c r="I79" s="7">
        <v>0</v>
      </c>
      <c r="J79" s="7">
        <v>0</v>
      </c>
      <c r="K79" s="22">
        <v>0</v>
      </c>
      <c r="L79" s="4"/>
      <c r="M79"/>
      <c r="N79"/>
      <c r="O79"/>
    </row>
    <row r="80" spans="1:15" ht="15" customHeight="1">
      <c r="A80" s="91" t="s">
        <v>26</v>
      </c>
      <c r="B80" s="14">
        <v>0</v>
      </c>
      <c r="C80" s="15">
        <v>0</v>
      </c>
      <c r="D80" s="15">
        <v>0</v>
      </c>
      <c r="E80" s="15">
        <v>0</v>
      </c>
      <c r="F80" s="64">
        <f t="shared" si="24"/>
        <v>0</v>
      </c>
      <c r="G80" s="66">
        <v>0</v>
      </c>
      <c r="H80" s="7">
        <v>0</v>
      </c>
      <c r="I80" s="7">
        <v>0</v>
      </c>
      <c r="J80" s="7">
        <v>0</v>
      </c>
      <c r="K80" s="22">
        <v>0</v>
      </c>
      <c r="L80" s="4"/>
      <c r="M80"/>
      <c r="N80"/>
      <c r="O80"/>
    </row>
    <row r="81" spans="1:15" ht="15" customHeight="1">
      <c r="A81" s="160" t="s">
        <v>27</v>
      </c>
      <c r="B81" s="147">
        <f t="shared" ref="B81:F81" si="25">SUM(B82:B90)</f>
        <v>0</v>
      </c>
      <c r="C81" s="162">
        <f t="shared" si="25"/>
        <v>0</v>
      </c>
      <c r="D81" s="162">
        <f t="shared" si="25"/>
        <v>0</v>
      </c>
      <c r="E81" s="162">
        <f t="shared" si="25"/>
        <v>0</v>
      </c>
      <c r="F81" s="163">
        <f t="shared" si="25"/>
        <v>0</v>
      </c>
      <c r="G81" s="176">
        <f>SUM(G82:G90)</f>
        <v>16</v>
      </c>
      <c r="H81" s="162">
        <v>0</v>
      </c>
      <c r="I81" s="162">
        <v>0</v>
      </c>
      <c r="J81" s="162">
        <v>0</v>
      </c>
      <c r="K81" s="163">
        <v>0</v>
      </c>
      <c r="L81" s="4"/>
      <c r="M81"/>
      <c r="N81"/>
      <c r="O81"/>
    </row>
    <row r="82" spans="1:15" ht="15" customHeight="1">
      <c r="A82" s="13" t="s">
        <v>18</v>
      </c>
      <c r="B82" s="6">
        <v>0</v>
      </c>
      <c r="C82" s="7">
        <v>0</v>
      </c>
      <c r="D82" s="7">
        <v>0</v>
      </c>
      <c r="E82" s="7">
        <v>0</v>
      </c>
      <c r="F82" s="22">
        <f t="shared" ref="F82:F90" si="26">SUM(C82:E82)</f>
        <v>0</v>
      </c>
      <c r="G82" s="65">
        <v>12</v>
      </c>
      <c r="H82" s="7">
        <v>0</v>
      </c>
      <c r="I82" s="7">
        <v>0</v>
      </c>
      <c r="J82" s="7">
        <v>0</v>
      </c>
      <c r="K82" s="22">
        <v>0</v>
      </c>
      <c r="L82" s="4"/>
      <c r="M82"/>
      <c r="N82"/>
      <c r="O82"/>
    </row>
    <row r="83" spans="1:15" ht="15" customHeight="1">
      <c r="A83" s="13" t="s">
        <v>19</v>
      </c>
      <c r="B83" s="6">
        <v>0</v>
      </c>
      <c r="C83" s="7">
        <v>0</v>
      </c>
      <c r="D83" s="7">
        <v>0</v>
      </c>
      <c r="E83" s="7">
        <v>0</v>
      </c>
      <c r="F83" s="22">
        <f t="shared" si="26"/>
        <v>0</v>
      </c>
      <c r="G83" s="65">
        <v>4</v>
      </c>
      <c r="H83" s="7">
        <v>0</v>
      </c>
      <c r="I83" s="7">
        <v>0</v>
      </c>
      <c r="J83" s="7">
        <v>0</v>
      </c>
      <c r="K83" s="22">
        <v>0</v>
      </c>
      <c r="L83" s="4"/>
      <c r="M83"/>
      <c r="N83"/>
      <c r="O83"/>
    </row>
    <row r="84" spans="1:15" ht="15" customHeight="1">
      <c r="A84" s="13" t="s">
        <v>20</v>
      </c>
      <c r="B84" s="6">
        <v>0</v>
      </c>
      <c r="C84" s="7">
        <v>0</v>
      </c>
      <c r="D84" s="7">
        <v>0</v>
      </c>
      <c r="E84" s="7">
        <v>0</v>
      </c>
      <c r="F84" s="22">
        <f t="shared" si="26"/>
        <v>0</v>
      </c>
      <c r="G84" s="65">
        <v>0</v>
      </c>
      <c r="H84" s="7">
        <v>0</v>
      </c>
      <c r="I84" s="7">
        <v>0</v>
      </c>
      <c r="J84" s="7">
        <v>0</v>
      </c>
      <c r="K84" s="22">
        <v>0</v>
      </c>
      <c r="L84" s="4"/>
      <c r="M84"/>
      <c r="N84"/>
      <c r="O84"/>
    </row>
    <row r="85" spans="1:15" ht="15" customHeight="1">
      <c r="A85" s="13" t="s">
        <v>21</v>
      </c>
      <c r="B85" s="6">
        <v>0</v>
      </c>
      <c r="C85" s="7">
        <v>0</v>
      </c>
      <c r="D85" s="7">
        <v>0</v>
      </c>
      <c r="E85" s="7">
        <v>0</v>
      </c>
      <c r="F85" s="22">
        <f t="shared" si="26"/>
        <v>0</v>
      </c>
      <c r="G85" s="65">
        <v>0</v>
      </c>
      <c r="H85" s="7">
        <v>0</v>
      </c>
      <c r="I85" s="7">
        <v>0</v>
      </c>
      <c r="J85" s="7">
        <v>0</v>
      </c>
      <c r="K85" s="22">
        <v>0</v>
      </c>
      <c r="L85" s="4"/>
      <c r="M85"/>
      <c r="N85"/>
      <c r="O85"/>
    </row>
    <row r="86" spans="1:15" ht="15" customHeight="1">
      <c r="A86" s="13" t="s">
        <v>22</v>
      </c>
      <c r="B86" s="6">
        <v>0</v>
      </c>
      <c r="C86" s="7">
        <v>0</v>
      </c>
      <c r="D86" s="7">
        <v>0</v>
      </c>
      <c r="E86" s="7">
        <v>0</v>
      </c>
      <c r="F86" s="22">
        <f t="shared" si="26"/>
        <v>0</v>
      </c>
      <c r="G86" s="65">
        <v>0</v>
      </c>
      <c r="H86" s="7">
        <v>0</v>
      </c>
      <c r="I86" s="7">
        <v>0</v>
      </c>
      <c r="J86" s="7">
        <v>0</v>
      </c>
      <c r="K86" s="22">
        <v>0</v>
      </c>
      <c r="L86" s="4"/>
      <c r="M86"/>
      <c r="N86"/>
      <c r="O86"/>
    </row>
    <row r="87" spans="1:15" ht="15" customHeight="1">
      <c r="A87" s="13" t="s">
        <v>23</v>
      </c>
      <c r="B87" s="6">
        <v>0</v>
      </c>
      <c r="C87" s="7">
        <v>0</v>
      </c>
      <c r="D87" s="7">
        <v>0</v>
      </c>
      <c r="E87" s="7">
        <v>0</v>
      </c>
      <c r="F87" s="22">
        <f t="shared" si="26"/>
        <v>0</v>
      </c>
      <c r="G87" s="65">
        <v>0</v>
      </c>
      <c r="H87" s="7">
        <v>0</v>
      </c>
      <c r="I87" s="7">
        <v>0</v>
      </c>
      <c r="J87" s="7">
        <v>0</v>
      </c>
      <c r="K87" s="22">
        <v>0</v>
      </c>
      <c r="L87" s="4"/>
      <c r="M87"/>
      <c r="N87"/>
      <c r="O87"/>
    </row>
    <row r="88" spans="1:15" ht="15" customHeight="1">
      <c r="A88" s="13" t="s">
        <v>24</v>
      </c>
      <c r="B88" s="6">
        <v>0</v>
      </c>
      <c r="C88" s="7">
        <v>0</v>
      </c>
      <c r="D88" s="7">
        <v>0</v>
      </c>
      <c r="E88" s="7">
        <v>0</v>
      </c>
      <c r="F88" s="22">
        <f t="shared" si="26"/>
        <v>0</v>
      </c>
      <c r="G88" s="65">
        <v>0</v>
      </c>
      <c r="H88" s="7">
        <v>0</v>
      </c>
      <c r="I88" s="7">
        <v>0</v>
      </c>
      <c r="J88" s="7">
        <v>0</v>
      </c>
      <c r="K88" s="22">
        <v>0</v>
      </c>
      <c r="L88" s="4"/>
      <c r="M88"/>
      <c r="N88"/>
      <c r="O88"/>
    </row>
    <row r="89" spans="1:15" ht="15" customHeight="1">
      <c r="A89" s="13" t="s">
        <v>25</v>
      </c>
      <c r="B89" s="6">
        <v>0</v>
      </c>
      <c r="C89" s="7">
        <v>0</v>
      </c>
      <c r="D89" s="7">
        <v>0</v>
      </c>
      <c r="E89" s="7">
        <v>0</v>
      </c>
      <c r="F89" s="22">
        <f t="shared" si="26"/>
        <v>0</v>
      </c>
      <c r="G89" s="65">
        <v>0</v>
      </c>
      <c r="H89" s="7">
        <v>0</v>
      </c>
      <c r="I89" s="7">
        <v>0</v>
      </c>
      <c r="J89" s="7">
        <v>0</v>
      </c>
      <c r="K89" s="22">
        <v>0</v>
      </c>
      <c r="L89" s="4"/>
      <c r="M89"/>
      <c r="N89"/>
      <c r="O89"/>
    </row>
    <row r="90" spans="1:15" ht="15" customHeight="1">
      <c r="A90" s="91" t="s">
        <v>26</v>
      </c>
      <c r="B90" s="14">
        <v>0</v>
      </c>
      <c r="C90" s="15">
        <v>0</v>
      </c>
      <c r="D90" s="15">
        <v>0</v>
      </c>
      <c r="E90" s="15">
        <v>0</v>
      </c>
      <c r="F90" s="22">
        <f t="shared" si="26"/>
        <v>0</v>
      </c>
      <c r="G90" s="66">
        <v>0</v>
      </c>
      <c r="H90" s="7">
        <v>0</v>
      </c>
      <c r="I90" s="7">
        <v>0</v>
      </c>
      <c r="J90" s="7">
        <v>0</v>
      </c>
      <c r="K90" s="22">
        <v>0</v>
      </c>
      <c r="L90" s="4"/>
      <c r="M90"/>
      <c r="N90"/>
      <c r="O90"/>
    </row>
    <row r="91" spans="1:15" ht="15" customHeight="1">
      <c r="A91" s="160" t="s">
        <v>28</v>
      </c>
      <c r="B91" s="164">
        <f t="shared" ref="B91:F91" si="27">SUM(B92:B100)</f>
        <v>0</v>
      </c>
      <c r="C91" s="162">
        <f t="shared" si="27"/>
        <v>0</v>
      </c>
      <c r="D91" s="162">
        <f t="shared" si="27"/>
        <v>0</v>
      </c>
      <c r="E91" s="162">
        <f t="shared" si="27"/>
        <v>0</v>
      </c>
      <c r="F91" s="163">
        <f t="shared" si="27"/>
        <v>0</v>
      </c>
      <c r="G91" s="177">
        <f>SUM(G92:G100)</f>
        <v>159</v>
      </c>
      <c r="H91" s="162">
        <v>0</v>
      </c>
      <c r="I91" s="162">
        <v>0</v>
      </c>
      <c r="J91" s="162">
        <v>0</v>
      </c>
      <c r="K91" s="163">
        <v>0</v>
      </c>
      <c r="L91" s="4"/>
      <c r="M91"/>
      <c r="N91"/>
      <c r="O91"/>
    </row>
    <row r="92" spans="1:15" ht="15" customHeight="1">
      <c r="A92" s="13" t="s">
        <v>18</v>
      </c>
      <c r="B92" s="60">
        <v>0</v>
      </c>
      <c r="C92" s="59">
        <v>0</v>
      </c>
      <c r="D92" s="59">
        <v>0</v>
      </c>
      <c r="E92" s="59">
        <v>0</v>
      </c>
      <c r="F92" s="22">
        <f t="shared" ref="F92:F110" si="28">SUM(C92:E92)</f>
        <v>0</v>
      </c>
      <c r="G92" s="65">
        <v>0</v>
      </c>
      <c r="H92" s="7">
        <v>0</v>
      </c>
      <c r="I92" s="7">
        <v>0</v>
      </c>
      <c r="J92" s="7">
        <v>0</v>
      </c>
      <c r="K92" s="22">
        <v>0</v>
      </c>
      <c r="L92" s="4"/>
      <c r="M92"/>
      <c r="N92"/>
      <c r="O92"/>
    </row>
    <row r="93" spans="1:15" ht="15" customHeight="1">
      <c r="A93" s="13" t="s">
        <v>19</v>
      </c>
      <c r="B93" s="60">
        <v>0</v>
      </c>
      <c r="C93" s="59">
        <v>0</v>
      </c>
      <c r="D93" s="59">
        <v>0</v>
      </c>
      <c r="E93" s="59">
        <v>0</v>
      </c>
      <c r="F93" s="22">
        <f t="shared" si="28"/>
        <v>0</v>
      </c>
      <c r="G93" s="65">
        <v>0</v>
      </c>
      <c r="H93" s="7">
        <v>0</v>
      </c>
      <c r="I93" s="7">
        <v>0</v>
      </c>
      <c r="J93" s="7">
        <v>0</v>
      </c>
      <c r="K93" s="22">
        <v>0</v>
      </c>
      <c r="L93" s="4"/>
      <c r="M93"/>
      <c r="N93"/>
      <c r="O93"/>
    </row>
    <row r="94" spans="1:15" ht="15" customHeight="1">
      <c r="A94" s="13" t="s">
        <v>20</v>
      </c>
      <c r="B94" s="60">
        <v>0</v>
      </c>
      <c r="C94" s="59">
        <v>0</v>
      </c>
      <c r="D94" s="59">
        <v>0</v>
      </c>
      <c r="E94" s="59">
        <v>0</v>
      </c>
      <c r="F94" s="22">
        <f t="shared" si="28"/>
        <v>0</v>
      </c>
      <c r="G94" s="65">
        <v>0</v>
      </c>
      <c r="H94" s="7">
        <v>0</v>
      </c>
      <c r="I94" s="7">
        <v>0</v>
      </c>
      <c r="J94" s="7">
        <v>0</v>
      </c>
      <c r="K94" s="22">
        <v>0</v>
      </c>
      <c r="L94" s="4"/>
      <c r="M94"/>
      <c r="N94"/>
      <c r="O94"/>
    </row>
    <row r="95" spans="1:15" ht="15" customHeight="1">
      <c r="A95" s="13" t="s">
        <v>21</v>
      </c>
      <c r="B95" s="60">
        <v>0</v>
      </c>
      <c r="C95" s="59">
        <v>0</v>
      </c>
      <c r="D95" s="59">
        <v>0</v>
      </c>
      <c r="E95" s="59">
        <v>0</v>
      </c>
      <c r="F95" s="22">
        <f t="shared" si="28"/>
        <v>0</v>
      </c>
      <c r="G95" s="65">
        <v>0</v>
      </c>
      <c r="H95" s="7">
        <v>0</v>
      </c>
      <c r="I95" s="7">
        <v>0</v>
      </c>
      <c r="J95" s="7">
        <v>0</v>
      </c>
      <c r="K95" s="22">
        <v>0</v>
      </c>
      <c r="L95" s="4"/>
      <c r="M95"/>
      <c r="N95"/>
      <c r="O95"/>
    </row>
    <row r="96" spans="1:15" ht="15" customHeight="1">
      <c r="A96" s="13" t="s">
        <v>22</v>
      </c>
      <c r="B96" s="60">
        <v>0</v>
      </c>
      <c r="C96" s="59">
        <v>0</v>
      </c>
      <c r="D96" s="59">
        <v>0</v>
      </c>
      <c r="E96" s="59">
        <v>0</v>
      </c>
      <c r="F96" s="22">
        <f t="shared" si="28"/>
        <v>0</v>
      </c>
      <c r="G96" s="65">
        <v>0</v>
      </c>
      <c r="H96" s="7">
        <v>0</v>
      </c>
      <c r="I96" s="7">
        <v>0</v>
      </c>
      <c r="J96" s="7">
        <v>0</v>
      </c>
      <c r="K96" s="22">
        <v>0</v>
      </c>
      <c r="L96" s="4"/>
      <c r="M96"/>
      <c r="N96"/>
      <c r="O96"/>
    </row>
    <row r="97" spans="1:15" ht="15" customHeight="1">
      <c r="A97" s="13" t="s">
        <v>23</v>
      </c>
      <c r="B97" s="60">
        <v>0</v>
      </c>
      <c r="C97" s="59">
        <v>0</v>
      </c>
      <c r="D97" s="59">
        <v>0</v>
      </c>
      <c r="E97" s="59">
        <v>0</v>
      </c>
      <c r="F97" s="22">
        <f t="shared" si="28"/>
        <v>0</v>
      </c>
      <c r="G97" s="65">
        <v>0</v>
      </c>
      <c r="H97" s="7">
        <v>0</v>
      </c>
      <c r="I97" s="7">
        <v>0</v>
      </c>
      <c r="J97" s="7">
        <v>0</v>
      </c>
      <c r="K97" s="22">
        <v>0</v>
      </c>
      <c r="L97" s="4"/>
      <c r="M97"/>
      <c r="N97"/>
      <c r="O97"/>
    </row>
    <row r="98" spans="1:15" ht="15" customHeight="1">
      <c r="A98" s="13" t="s">
        <v>24</v>
      </c>
      <c r="B98" s="60">
        <v>0</v>
      </c>
      <c r="C98" s="59">
        <v>0</v>
      </c>
      <c r="D98" s="59">
        <v>0</v>
      </c>
      <c r="E98" s="59">
        <v>0</v>
      </c>
      <c r="F98" s="22">
        <f t="shared" si="28"/>
        <v>0</v>
      </c>
      <c r="G98" s="65">
        <v>144</v>
      </c>
      <c r="H98" s="7">
        <v>0</v>
      </c>
      <c r="I98" s="7">
        <v>0</v>
      </c>
      <c r="J98" s="7">
        <v>0</v>
      </c>
      <c r="K98" s="22">
        <v>0</v>
      </c>
      <c r="L98" s="4"/>
      <c r="M98"/>
      <c r="N98"/>
      <c r="O98"/>
    </row>
    <row r="99" spans="1:15" ht="15" customHeight="1">
      <c r="A99" s="13" t="s">
        <v>25</v>
      </c>
      <c r="B99" s="60">
        <v>0</v>
      </c>
      <c r="C99" s="59">
        <v>0</v>
      </c>
      <c r="D99" s="59">
        <v>0</v>
      </c>
      <c r="E99" s="59">
        <v>0</v>
      </c>
      <c r="F99" s="22">
        <f t="shared" si="28"/>
        <v>0</v>
      </c>
      <c r="G99" s="65">
        <v>15</v>
      </c>
      <c r="H99" s="7">
        <v>0</v>
      </c>
      <c r="I99" s="7">
        <v>0</v>
      </c>
      <c r="J99" s="7">
        <v>0</v>
      </c>
      <c r="K99" s="22">
        <v>0</v>
      </c>
      <c r="L99" s="4"/>
      <c r="M99"/>
      <c r="N99"/>
      <c r="O99"/>
    </row>
    <row r="100" spans="1:15" ht="15" customHeight="1">
      <c r="A100" s="91" t="s">
        <v>26</v>
      </c>
      <c r="B100" s="61">
        <v>0</v>
      </c>
      <c r="C100" s="62">
        <v>0</v>
      </c>
      <c r="D100" s="62">
        <v>0</v>
      </c>
      <c r="E100" s="62">
        <v>0</v>
      </c>
      <c r="F100" s="22">
        <f t="shared" si="28"/>
        <v>0</v>
      </c>
      <c r="G100" s="66">
        <v>0</v>
      </c>
      <c r="H100" s="7">
        <v>0</v>
      </c>
      <c r="I100" s="7">
        <v>0</v>
      </c>
      <c r="J100" s="7">
        <v>0</v>
      </c>
      <c r="K100" s="22">
        <v>0</v>
      </c>
      <c r="L100" s="4"/>
      <c r="M100"/>
      <c r="N100"/>
      <c r="O100"/>
    </row>
    <row r="101" spans="1:15" ht="15" customHeight="1">
      <c r="A101" s="171" t="s">
        <v>29</v>
      </c>
      <c r="B101" s="147">
        <f t="shared" ref="B101:F101" si="29">SUM(B102:B110)</f>
        <v>0</v>
      </c>
      <c r="C101" s="162">
        <f t="shared" si="29"/>
        <v>0</v>
      </c>
      <c r="D101" s="162">
        <f t="shared" si="29"/>
        <v>0</v>
      </c>
      <c r="E101" s="162">
        <f t="shared" si="29"/>
        <v>0</v>
      </c>
      <c r="F101" s="163">
        <f t="shared" si="29"/>
        <v>0</v>
      </c>
      <c r="G101" s="176">
        <f>SUM(G102:G110)</f>
        <v>1</v>
      </c>
      <c r="H101" s="162">
        <v>0</v>
      </c>
      <c r="I101" s="162">
        <v>0</v>
      </c>
      <c r="J101" s="162">
        <v>0</v>
      </c>
      <c r="K101" s="163">
        <v>0</v>
      </c>
      <c r="L101" s="4"/>
      <c r="M101"/>
      <c r="N101"/>
      <c r="O101"/>
    </row>
    <row r="102" spans="1:15" ht="15" customHeight="1">
      <c r="A102" s="13" t="s">
        <v>18</v>
      </c>
      <c r="B102" s="60">
        <v>0</v>
      </c>
      <c r="C102" s="59">
        <v>0</v>
      </c>
      <c r="D102" s="59">
        <v>0</v>
      </c>
      <c r="E102" s="59">
        <v>0</v>
      </c>
      <c r="F102" s="22">
        <f t="shared" si="28"/>
        <v>0</v>
      </c>
      <c r="G102" s="69">
        <v>1</v>
      </c>
      <c r="H102" s="7">
        <v>0</v>
      </c>
      <c r="I102" s="7">
        <v>0</v>
      </c>
      <c r="J102" s="7">
        <v>0</v>
      </c>
      <c r="K102" s="22">
        <v>0</v>
      </c>
      <c r="L102" s="4"/>
      <c r="M102"/>
      <c r="N102"/>
      <c r="O102"/>
    </row>
    <row r="103" spans="1:15" ht="15" customHeight="1">
      <c r="A103" s="13" t="s">
        <v>19</v>
      </c>
      <c r="B103" s="60">
        <v>0</v>
      </c>
      <c r="C103" s="59">
        <v>0</v>
      </c>
      <c r="D103" s="59">
        <v>0</v>
      </c>
      <c r="E103" s="59">
        <v>0</v>
      </c>
      <c r="F103" s="22">
        <f t="shared" si="28"/>
        <v>0</v>
      </c>
      <c r="G103" s="69">
        <v>0</v>
      </c>
      <c r="H103" s="7">
        <v>0</v>
      </c>
      <c r="I103" s="7">
        <v>0</v>
      </c>
      <c r="J103" s="7">
        <v>0</v>
      </c>
      <c r="K103" s="22">
        <v>0</v>
      </c>
      <c r="L103" s="4"/>
      <c r="M103"/>
      <c r="N103"/>
      <c r="O103"/>
    </row>
    <row r="104" spans="1:15" ht="15" customHeight="1">
      <c r="A104" s="13" t="s">
        <v>20</v>
      </c>
      <c r="B104" s="60">
        <v>0</v>
      </c>
      <c r="C104" s="59">
        <v>0</v>
      </c>
      <c r="D104" s="59">
        <v>0</v>
      </c>
      <c r="E104" s="59">
        <v>0</v>
      </c>
      <c r="F104" s="22">
        <f t="shared" si="28"/>
        <v>0</v>
      </c>
      <c r="G104" s="69">
        <v>0</v>
      </c>
      <c r="H104" s="7">
        <v>0</v>
      </c>
      <c r="I104" s="7">
        <v>0</v>
      </c>
      <c r="J104" s="7">
        <v>0</v>
      </c>
      <c r="K104" s="22">
        <v>0</v>
      </c>
      <c r="L104" s="4"/>
      <c r="M104"/>
      <c r="N104"/>
      <c r="O104"/>
    </row>
    <row r="105" spans="1:15" ht="15" customHeight="1">
      <c r="A105" s="13" t="s">
        <v>21</v>
      </c>
      <c r="B105" s="60">
        <v>0</v>
      </c>
      <c r="C105" s="59">
        <v>0</v>
      </c>
      <c r="D105" s="59">
        <v>0</v>
      </c>
      <c r="E105" s="59">
        <v>0</v>
      </c>
      <c r="F105" s="22">
        <f t="shared" si="28"/>
        <v>0</v>
      </c>
      <c r="G105" s="69">
        <v>0</v>
      </c>
      <c r="H105" s="7">
        <v>0</v>
      </c>
      <c r="I105" s="7">
        <v>0</v>
      </c>
      <c r="J105" s="7">
        <v>0</v>
      </c>
      <c r="K105" s="22">
        <v>0</v>
      </c>
      <c r="L105" s="4"/>
      <c r="M105"/>
      <c r="N105"/>
      <c r="O105"/>
    </row>
    <row r="106" spans="1:15" ht="15" customHeight="1">
      <c r="A106" s="13" t="s">
        <v>22</v>
      </c>
      <c r="B106" s="60">
        <v>0</v>
      </c>
      <c r="C106" s="59">
        <v>0</v>
      </c>
      <c r="D106" s="59">
        <v>0</v>
      </c>
      <c r="E106" s="59">
        <v>0</v>
      </c>
      <c r="F106" s="22">
        <f t="shared" si="28"/>
        <v>0</v>
      </c>
      <c r="G106" s="69">
        <v>0</v>
      </c>
      <c r="H106" s="7">
        <v>0</v>
      </c>
      <c r="I106" s="7">
        <v>0</v>
      </c>
      <c r="J106" s="7">
        <v>0</v>
      </c>
      <c r="K106" s="22">
        <v>0</v>
      </c>
      <c r="L106" s="4"/>
      <c r="M106"/>
      <c r="N106"/>
      <c r="O106"/>
    </row>
    <row r="107" spans="1:15" ht="15" customHeight="1">
      <c r="A107" s="13" t="s">
        <v>23</v>
      </c>
      <c r="B107" s="60">
        <v>0</v>
      </c>
      <c r="C107" s="59">
        <v>0</v>
      </c>
      <c r="D107" s="59">
        <v>0</v>
      </c>
      <c r="E107" s="59">
        <v>0</v>
      </c>
      <c r="F107" s="22">
        <f t="shared" si="28"/>
        <v>0</v>
      </c>
      <c r="G107" s="69">
        <v>0</v>
      </c>
      <c r="H107" s="7">
        <v>0</v>
      </c>
      <c r="I107" s="7">
        <v>0</v>
      </c>
      <c r="J107" s="7">
        <v>0</v>
      </c>
      <c r="K107" s="22">
        <v>0</v>
      </c>
      <c r="L107" s="4"/>
      <c r="M107"/>
      <c r="N107"/>
      <c r="O107"/>
    </row>
    <row r="108" spans="1:15" ht="15" customHeight="1">
      <c r="A108" s="13" t="s">
        <v>24</v>
      </c>
      <c r="B108" s="60">
        <v>0</v>
      </c>
      <c r="C108" s="59">
        <v>0</v>
      </c>
      <c r="D108" s="59">
        <v>0</v>
      </c>
      <c r="E108" s="59">
        <v>0</v>
      </c>
      <c r="F108" s="22">
        <f t="shared" si="28"/>
        <v>0</v>
      </c>
      <c r="G108" s="69">
        <v>0</v>
      </c>
      <c r="H108" s="7">
        <v>0</v>
      </c>
      <c r="I108" s="7">
        <v>0</v>
      </c>
      <c r="J108" s="7">
        <v>0</v>
      </c>
      <c r="K108" s="22">
        <v>0</v>
      </c>
      <c r="L108" s="5"/>
      <c r="M108"/>
      <c r="N108"/>
      <c r="O108"/>
    </row>
    <row r="109" spans="1:15" ht="15" customHeight="1">
      <c r="A109" s="13" t="s">
        <v>25</v>
      </c>
      <c r="B109" s="60">
        <v>0</v>
      </c>
      <c r="C109" s="59">
        <v>0</v>
      </c>
      <c r="D109" s="59">
        <v>0</v>
      </c>
      <c r="E109" s="59">
        <v>0</v>
      </c>
      <c r="F109" s="22">
        <f t="shared" si="28"/>
        <v>0</v>
      </c>
      <c r="G109" s="69">
        <v>0</v>
      </c>
      <c r="H109" s="7">
        <v>0</v>
      </c>
      <c r="I109" s="7">
        <v>0</v>
      </c>
      <c r="J109" s="7">
        <v>0</v>
      </c>
      <c r="K109" s="22">
        <v>0</v>
      </c>
      <c r="L109" s="5"/>
      <c r="M109"/>
      <c r="N109"/>
      <c r="O109"/>
    </row>
    <row r="110" spans="1:15" ht="15" customHeight="1">
      <c r="A110" s="91" t="s">
        <v>26</v>
      </c>
      <c r="B110" s="8">
        <v>0</v>
      </c>
      <c r="C110" s="86">
        <v>0</v>
      </c>
      <c r="D110" s="86">
        <v>0</v>
      </c>
      <c r="E110" s="86">
        <v>0</v>
      </c>
      <c r="F110" s="87">
        <f t="shared" si="28"/>
        <v>0</v>
      </c>
      <c r="G110" s="89">
        <v>0</v>
      </c>
      <c r="H110" s="92">
        <v>0</v>
      </c>
      <c r="I110" s="92">
        <v>0</v>
      </c>
      <c r="J110" s="92">
        <v>0</v>
      </c>
      <c r="K110" s="90">
        <v>0</v>
      </c>
      <c r="L110" s="5"/>
      <c r="M110"/>
      <c r="N110"/>
      <c r="O110"/>
    </row>
    <row r="111" spans="1:15" ht="15" customHeight="1">
      <c r="A111" s="160" t="s">
        <v>30</v>
      </c>
      <c r="B111" s="164">
        <f t="shared" ref="B111:F111" si="30">SUM(B112:B120)</f>
        <v>0</v>
      </c>
      <c r="C111" s="162">
        <f t="shared" si="30"/>
        <v>0</v>
      </c>
      <c r="D111" s="162">
        <f t="shared" si="30"/>
        <v>0</v>
      </c>
      <c r="E111" s="162">
        <f t="shared" si="30"/>
        <v>0</v>
      </c>
      <c r="F111" s="163">
        <f t="shared" si="30"/>
        <v>0</v>
      </c>
      <c r="G111" s="177">
        <f>SUM(G112:G120)</f>
        <v>0</v>
      </c>
      <c r="H111" s="162">
        <v>0</v>
      </c>
      <c r="I111" s="162">
        <v>0</v>
      </c>
      <c r="J111" s="162">
        <v>0</v>
      </c>
      <c r="K111" s="163">
        <v>0</v>
      </c>
      <c r="L111" s="4"/>
      <c r="M111"/>
      <c r="N111"/>
      <c r="O111"/>
    </row>
    <row r="112" spans="1:15" ht="15" customHeight="1">
      <c r="A112" s="13" t="s">
        <v>18</v>
      </c>
      <c r="B112" s="60">
        <v>0</v>
      </c>
      <c r="C112" s="59">
        <v>0</v>
      </c>
      <c r="D112" s="59">
        <v>0</v>
      </c>
      <c r="E112" s="59">
        <v>0</v>
      </c>
      <c r="F112" s="22">
        <f t="shared" ref="F112:F120" si="31">SUM(C112:E112)</f>
        <v>0</v>
      </c>
      <c r="G112" s="65">
        <v>0</v>
      </c>
      <c r="H112" s="7">
        <v>0</v>
      </c>
      <c r="I112" s="7">
        <v>0</v>
      </c>
      <c r="J112" s="7">
        <v>0</v>
      </c>
      <c r="K112" s="22">
        <v>0</v>
      </c>
      <c r="L112" s="4"/>
      <c r="M112"/>
      <c r="N112"/>
      <c r="O112"/>
    </row>
    <row r="113" spans="1:12" customFormat="1" ht="15" customHeight="1">
      <c r="A113" s="13" t="s">
        <v>19</v>
      </c>
      <c r="B113" s="60">
        <v>0</v>
      </c>
      <c r="C113" s="59">
        <v>0</v>
      </c>
      <c r="D113" s="59">
        <v>0</v>
      </c>
      <c r="E113" s="59">
        <v>0</v>
      </c>
      <c r="F113" s="22">
        <f t="shared" si="31"/>
        <v>0</v>
      </c>
      <c r="G113" s="65">
        <v>0</v>
      </c>
      <c r="H113" s="7">
        <v>0</v>
      </c>
      <c r="I113" s="7">
        <v>0</v>
      </c>
      <c r="J113" s="7">
        <v>0</v>
      </c>
      <c r="K113" s="22">
        <v>0</v>
      </c>
      <c r="L113" s="4"/>
    </row>
    <row r="114" spans="1:12" customFormat="1" ht="15" customHeight="1">
      <c r="A114" s="13" t="s">
        <v>20</v>
      </c>
      <c r="B114" s="60">
        <v>0</v>
      </c>
      <c r="C114" s="59">
        <v>0</v>
      </c>
      <c r="D114" s="59">
        <v>0</v>
      </c>
      <c r="E114" s="59">
        <v>0</v>
      </c>
      <c r="F114" s="22">
        <f t="shared" si="31"/>
        <v>0</v>
      </c>
      <c r="G114" s="65">
        <v>0</v>
      </c>
      <c r="H114" s="7">
        <v>0</v>
      </c>
      <c r="I114" s="7">
        <v>0</v>
      </c>
      <c r="J114" s="7">
        <v>0</v>
      </c>
      <c r="K114" s="22">
        <v>0</v>
      </c>
      <c r="L114" s="4"/>
    </row>
    <row r="115" spans="1:12" customFormat="1" ht="15" customHeight="1">
      <c r="A115" s="13" t="s">
        <v>21</v>
      </c>
      <c r="B115" s="60">
        <v>0</v>
      </c>
      <c r="C115" s="59">
        <v>0</v>
      </c>
      <c r="D115" s="59">
        <v>0</v>
      </c>
      <c r="E115" s="59">
        <v>0</v>
      </c>
      <c r="F115" s="22">
        <f t="shared" si="31"/>
        <v>0</v>
      </c>
      <c r="G115" s="65">
        <v>0</v>
      </c>
      <c r="H115" s="7">
        <v>0</v>
      </c>
      <c r="I115" s="7">
        <v>0</v>
      </c>
      <c r="J115" s="7">
        <v>0</v>
      </c>
      <c r="K115" s="22">
        <v>0</v>
      </c>
      <c r="L115" s="4"/>
    </row>
    <row r="116" spans="1:12" customFormat="1" ht="15" customHeight="1">
      <c r="A116" s="13" t="s">
        <v>22</v>
      </c>
      <c r="B116" s="60">
        <v>0</v>
      </c>
      <c r="C116" s="59">
        <v>0</v>
      </c>
      <c r="D116" s="59">
        <v>0</v>
      </c>
      <c r="E116" s="59">
        <v>0</v>
      </c>
      <c r="F116" s="22">
        <f t="shared" si="31"/>
        <v>0</v>
      </c>
      <c r="G116" s="65">
        <v>0</v>
      </c>
      <c r="H116" s="7">
        <v>0</v>
      </c>
      <c r="I116" s="7">
        <v>0</v>
      </c>
      <c r="J116" s="7">
        <v>0</v>
      </c>
      <c r="K116" s="22">
        <v>0</v>
      </c>
      <c r="L116" s="4"/>
    </row>
    <row r="117" spans="1:12" customFormat="1" ht="15" customHeight="1">
      <c r="A117" s="13" t="s">
        <v>23</v>
      </c>
      <c r="B117" s="60">
        <v>0</v>
      </c>
      <c r="C117" s="59">
        <v>0</v>
      </c>
      <c r="D117" s="59">
        <v>0</v>
      </c>
      <c r="E117" s="59">
        <v>0</v>
      </c>
      <c r="F117" s="22">
        <f t="shared" si="31"/>
        <v>0</v>
      </c>
      <c r="G117" s="65">
        <v>0</v>
      </c>
      <c r="H117" s="7">
        <v>0</v>
      </c>
      <c r="I117" s="7">
        <v>0</v>
      </c>
      <c r="J117" s="7">
        <v>0</v>
      </c>
      <c r="K117" s="22">
        <v>0</v>
      </c>
      <c r="L117" s="4"/>
    </row>
    <row r="118" spans="1:12" customFormat="1" ht="15" customHeight="1">
      <c r="A118" s="13" t="s">
        <v>24</v>
      </c>
      <c r="B118" s="60">
        <v>0</v>
      </c>
      <c r="C118" s="59">
        <v>0</v>
      </c>
      <c r="D118" s="59">
        <v>0</v>
      </c>
      <c r="E118" s="59">
        <v>0</v>
      </c>
      <c r="F118" s="22">
        <f t="shared" si="31"/>
        <v>0</v>
      </c>
      <c r="G118" s="65">
        <v>0</v>
      </c>
      <c r="H118" s="7">
        <v>0</v>
      </c>
      <c r="I118" s="7">
        <v>0</v>
      </c>
      <c r="J118" s="7">
        <v>0</v>
      </c>
      <c r="K118" s="22">
        <v>0</v>
      </c>
      <c r="L118" s="4"/>
    </row>
    <row r="119" spans="1:12" customFormat="1" ht="15" customHeight="1">
      <c r="A119" s="13" t="s">
        <v>25</v>
      </c>
      <c r="B119" s="60">
        <v>0</v>
      </c>
      <c r="C119" s="59">
        <v>0</v>
      </c>
      <c r="D119" s="59">
        <v>0</v>
      </c>
      <c r="E119" s="59">
        <v>0</v>
      </c>
      <c r="F119" s="22">
        <f t="shared" si="31"/>
        <v>0</v>
      </c>
      <c r="G119" s="65">
        <v>0</v>
      </c>
      <c r="H119" s="7">
        <v>0</v>
      </c>
      <c r="I119" s="7">
        <v>0</v>
      </c>
      <c r="J119" s="7">
        <v>0</v>
      </c>
      <c r="K119" s="22">
        <v>0</v>
      </c>
      <c r="L119" s="4"/>
    </row>
    <row r="120" spans="1:12" customFormat="1" ht="15" customHeight="1">
      <c r="A120" s="91" t="s">
        <v>26</v>
      </c>
      <c r="B120" s="61">
        <v>0</v>
      </c>
      <c r="C120" s="62">
        <v>0</v>
      </c>
      <c r="D120" s="62">
        <v>0</v>
      </c>
      <c r="E120" s="62">
        <v>0</v>
      </c>
      <c r="F120" s="22">
        <f t="shared" si="31"/>
        <v>0</v>
      </c>
      <c r="G120" s="66">
        <v>0</v>
      </c>
      <c r="H120" s="7">
        <v>0</v>
      </c>
      <c r="I120" s="7">
        <v>0</v>
      </c>
      <c r="J120" s="7">
        <v>0</v>
      </c>
      <c r="K120" s="22">
        <v>0</v>
      </c>
      <c r="L120" s="4"/>
    </row>
    <row r="121" spans="1:12" customFormat="1" ht="15" customHeight="1">
      <c r="A121" s="171" t="s">
        <v>31</v>
      </c>
      <c r="B121" s="147">
        <f>SUM(B122:B130)</f>
        <v>0</v>
      </c>
      <c r="C121" s="162">
        <f>SUM(C122:C130)</f>
        <v>0</v>
      </c>
      <c r="D121" s="162">
        <f>SUM(D122:D130)</f>
        <v>0</v>
      </c>
      <c r="E121" s="162">
        <f>SUM(E122:E130)</f>
        <v>0</v>
      </c>
      <c r="F121" s="163">
        <f t="shared" ref="F121:K121" si="32">SUM(F122:F130)</f>
        <v>0</v>
      </c>
      <c r="G121" s="176">
        <f>SUM(G122:G130)</f>
        <v>0</v>
      </c>
      <c r="H121" s="162">
        <f t="shared" si="32"/>
        <v>0</v>
      </c>
      <c r="I121" s="162">
        <f t="shared" si="32"/>
        <v>0</v>
      </c>
      <c r="J121" s="162">
        <f t="shared" si="32"/>
        <v>0</v>
      </c>
      <c r="K121" s="163">
        <f t="shared" si="32"/>
        <v>0</v>
      </c>
      <c r="L121" s="4"/>
    </row>
    <row r="122" spans="1:12" customFormat="1" ht="15" customHeight="1">
      <c r="A122" s="13" t="s">
        <v>18</v>
      </c>
      <c r="B122" s="60">
        <v>0</v>
      </c>
      <c r="C122" s="59">
        <v>0</v>
      </c>
      <c r="D122" s="59">
        <v>0</v>
      </c>
      <c r="E122" s="59">
        <v>0</v>
      </c>
      <c r="F122" s="64">
        <f t="shared" ref="F122:F130" si="33">SUM(C122:E122)</f>
        <v>0</v>
      </c>
      <c r="G122" s="69">
        <v>0</v>
      </c>
      <c r="H122" s="7">
        <v>0</v>
      </c>
      <c r="I122" s="7">
        <v>0</v>
      </c>
      <c r="J122" s="7">
        <v>0</v>
      </c>
      <c r="K122" s="22">
        <v>0</v>
      </c>
      <c r="L122" s="4"/>
    </row>
    <row r="123" spans="1:12" customFormat="1" ht="15" customHeight="1">
      <c r="A123" s="13" t="s">
        <v>19</v>
      </c>
      <c r="B123" s="60">
        <v>0</v>
      </c>
      <c r="C123" s="59">
        <v>0</v>
      </c>
      <c r="D123" s="59">
        <v>0</v>
      </c>
      <c r="E123" s="59">
        <v>0</v>
      </c>
      <c r="F123" s="64">
        <f t="shared" si="33"/>
        <v>0</v>
      </c>
      <c r="G123" s="69">
        <v>0</v>
      </c>
      <c r="H123" s="7">
        <v>0</v>
      </c>
      <c r="I123" s="7">
        <v>0</v>
      </c>
      <c r="J123" s="7">
        <v>0</v>
      </c>
      <c r="K123" s="22">
        <v>0</v>
      </c>
      <c r="L123" s="4"/>
    </row>
    <row r="124" spans="1:12" customFormat="1" ht="15" customHeight="1">
      <c r="A124" s="13" t="s">
        <v>20</v>
      </c>
      <c r="B124" s="60">
        <v>0</v>
      </c>
      <c r="C124" s="59">
        <v>0</v>
      </c>
      <c r="D124" s="59">
        <v>0</v>
      </c>
      <c r="E124" s="59">
        <v>0</v>
      </c>
      <c r="F124" s="64">
        <f t="shared" si="33"/>
        <v>0</v>
      </c>
      <c r="G124" s="69">
        <v>0</v>
      </c>
      <c r="H124" s="7">
        <v>0</v>
      </c>
      <c r="I124" s="7">
        <v>0</v>
      </c>
      <c r="J124" s="7">
        <v>0</v>
      </c>
      <c r="K124" s="22">
        <v>0</v>
      </c>
      <c r="L124" s="4"/>
    </row>
    <row r="125" spans="1:12" customFormat="1" ht="15" customHeight="1">
      <c r="A125" s="13" t="s">
        <v>21</v>
      </c>
      <c r="B125" s="60">
        <v>0</v>
      </c>
      <c r="C125" s="59">
        <v>0</v>
      </c>
      <c r="D125" s="59">
        <v>0</v>
      </c>
      <c r="E125" s="59">
        <v>0</v>
      </c>
      <c r="F125" s="64">
        <f t="shared" si="33"/>
        <v>0</v>
      </c>
      <c r="G125" s="69">
        <v>0</v>
      </c>
      <c r="H125" s="7">
        <v>0</v>
      </c>
      <c r="I125" s="7">
        <v>0</v>
      </c>
      <c r="J125" s="7">
        <v>0</v>
      </c>
      <c r="K125" s="22">
        <v>0</v>
      </c>
      <c r="L125" s="4"/>
    </row>
    <row r="126" spans="1:12" customFormat="1" ht="15" customHeight="1">
      <c r="A126" s="13" t="s">
        <v>22</v>
      </c>
      <c r="B126" s="60">
        <v>0</v>
      </c>
      <c r="C126" s="59">
        <v>0</v>
      </c>
      <c r="D126" s="59">
        <v>0</v>
      </c>
      <c r="E126" s="59">
        <v>0</v>
      </c>
      <c r="F126" s="64">
        <f t="shared" si="33"/>
        <v>0</v>
      </c>
      <c r="G126" s="69">
        <v>0</v>
      </c>
      <c r="H126" s="7">
        <v>0</v>
      </c>
      <c r="I126" s="7">
        <v>0</v>
      </c>
      <c r="J126" s="7">
        <v>0</v>
      </c>
      <c r="K126" s="22">
        <v>0</v>
      </c>
      <c r="L126" s="4"/>
    </row>
    <row r="127" spans="1:12" customFormat="1" ht="15" customHeight="1">
      <c r="A127" s="13" t="s">
        <v>23</v>
      </c>
      <c r="B127" s="60">
        <v>0</v>
      </c>
      <c r="C127" s="59">
        <v>0</v>
      </c>
      <c r="D127" s="59">
        <v>0</v>
      </c>
      <c r="E127" s="59">
        <v>0</v>
      </c>
      <c r="F127" s="64">
        <f t="shared" si="33"/>
        <v>0</v>
      </c>
      <c r="G127" s="69">
        <v>0</v>
      </c>
      <c r="H127" s="7">
        <v>0</v>
      </c>
      <c r="I127" s="7">
        <v>0</v>
      </c>
      <c r="J127" s="7">
        <v>0</v>
      </c>
      <c r="K127" s="22">
        <v>0</v>
      </c>
      <c r="L127" s="4"/>
    </row>
    <row r="128" spans="1:12" customFormat="1" ht="15" customHeight="1">
      <c r="A128" s="13" t="s">
        <v>24</v>
      </c>
      <c r="B128" s="60">
        <v>0</v>
      </c>
      <c r="C128" s="59">
        <v>0</v>
      </c>
      <c r="D128" s="59">
        <v>0</v>
      </c>
      <c r="E128" s="59">
        <v>0</v>
      </c>
      <c r="F128" s="64">
        <f t="shared" si="33"/>
        <v>0</v>
      </c>
      <c r="G128" s="69">
        <v>0</v>
      </c>
      <c r="H128" s="7">
        <v>0</v>
      </c>
      <c r="I128" s="7">
        <v>0</v>
      </c>
      <c r="J128" s="7">
        <v>0</v>
      </c>
      <c r="K128" s="22">
        <v>0</v>
      </c>
      <c r="L128" s="5"/>
    </row>
    <row r="129" spans="1:12" customFormat="1" ht="15" customHeight="1">
      <c r="A129" s="13" t="s">
        <v>25</v>
      </c>
      <c r="B129" s="60">
        <v>0</v>
      </c>
      <c r="C129" s="59">
        <v>0</v>
      </c>
      <c r="D129" s="59">
        <v>0</v>
      </c>
      <c r="E129" s="59">
        <v>0</v>
      </c>
      <c r="F129" s="64">
        <f t="shared" si="33"/>
        <v>0</v>
      </c>
      <c r="G129" s="69">
        <v>0</v>
      </c>
      <c r="H129" s="7">
        <v>0</v>
      </c>
      <c r="I129" s="7">
        <v>0</v>
      </c>
      <c r="J129" s="7">
        <v>0</v>
      </c>
      <c r="K129" s="22">
        <v>0</v>
      </c>
      <c r="L129" s="5"/>
    </row>
    <row r="130" spans="1:12" customFormat="1" ht="15" customHeight="1">
      <c r="A130" s="91" t="s">
        <v>26</v>
      </c>
      <c r="B130" s="8">
        <v>0</v>
      </c>
      <c r="C130" s="86">
        <v>0</v>
      </c>
      <c r="D130" s="86">
        <v>0</v>
      </c>
      <c r="E130" s="86">
        <v>0</v>
      </c>
      <c r="F130" s="87">
        <f t="shared" si="33"/>
        <v>0</v>
      </c>
      <c r="G130" s="89">
        <v>0</v>
      </c>
      <c r="H130" s="92">
        <v>0</v>
      </c>
      <c r="I130" s="92">
        <v>0</v>
      </c>
      <c r="J130" s="92">
        <v>0</v>
      </c>
      <c r="K130" s="90">
        <v>0</v>
      </c>
      <c r="L130" s="5"/>
    </row>
    <row r="131" spans="1:12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</row>
  </sheetData>
  <mergeCells count="6">
    <mergeCell ref="A1:N2"/>
    <mergeCell ref="B5:F5"/>
    <mergeCell ref="G5:N5"/>
    <mergeCell ref="B69:F69"/>
    <mergeCell ref="G69:K69"/>
    <mergeCell ref="C3:K3"/>
  </mergeCells>
  <printOptions headings="1"/>
  <pageMargins left="0.7" right="0.7" top="0.75" bottom="0.75" header="0.3" footer="0.3"/>
  <pageSetup paperSize="5"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250E98-3CC2-44DD-B0DF-CBE919DEC768}"/>
</file>

<file path=customXml/itemProps2.xml><?xml version="1.0" encoding="utf-8"?>
<ds:datastoreItem xmlns:ds="http://schemas.openxmlformats.org/officeDocument/2006/customXml" ds:itemID="{A34DA4EA-4BD8-48AA-B79A-B8BDA0C20EE1}"/>
</file>

<file path=customXml/itemProps3.xml><?xml version="1.0" encoding="utf-8"?>
<ds:datastoreItem xmlns:ds="http://schemas.openxmlformats.org/officeDocument/2006/customXml" ds:itemID="{2AABA05B-6E23-4D3F-B399-F5B890CD40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Information Services Partner,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janicem</dc:creator>
  <cp:keywords/>
  <dc:description/>
  <cp:lastModifiedBy>adriana.gonzalez@phila.gov</cp:lastModifiedBy>
  <cp:revision/>
  <dcterms:created xsi:type="dcterms:W3CDTF">2014-06-30T14:41:42Z</dcterms:created>
  <dcterms:modified xsi:type="dcterms:W3CDTF">2023-03-14T20:56:48Z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