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susan_lacour_phila_gov/Documents/Rate Cases/Rate Case 2023/Public Advocate Discovery Set II/PA-II-27 LIHWAP/"/>
    </mc:Choice>
  </mc:AlternateContent>
  <xr:revisionPtr revIDLastSave="1" documentId="8_{F7284255-18FD-4FD3-A05D-EA880D758C17}" xr6:coauthVersionLast="47" xr6:coauthVersionMax="47" xr10:uidLastSave="{6EA96337-FF57-4E7B-8226-891164E058BA}"/>
  <bookViews>
    <workbookView xWindow="-25680" yWindow="1695" windowWidth="24540" windowHeight="13740" xr2:uid="{9879DE09-EDFF-4D87-BFE5-F249F8E4A85C}"/>
  </bookViews>
  <sheets>
    <sheet name="PA-II-28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1" l="1"/>
  <c r="AC10" i="1" l="1"/>
  <c r="E9" i="1"/>
  <c r="F9" i="1" s="1"/>
  <c r="E6" i="1"/>
  <c r="G9" i="1" l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F6" i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V9" i="1" l="1"/>
  <c r="W9" i="1" s="1"/>
  <c r="X9" i="1" s="1"/>
  <c r="Y9" i="1" s="1"/>
  <c r="Z9" i="1" s="1"/>
  <c r="AA9" i="1" s="1"/>
</calcChain>
</file>

<file path=xl/sharedStrings.xml><?xml version="1.0" encoding="utf-8"?>
<sst xmlns="http://schemas.openxmlformats.org/spreadsheetml/2006/main" count="19" uniqueCount="13">
  <si>
    <t>PA-II-28</t>
  </si>
  <si>
    <t>Please provide by month for the most recent 24 month available:
a.	The number of PWD accounts receiving an Emergency Rental Assistance Program (ERAP) grant; 
b.	The dollars of ERAP grants received by PWD accounts; 
c.	The number of TAP participants receiving an ERAP grant; 
d.	The dollars of ERAP grants received by TAP participants; 
e.	The number of senior discount participants receiving an ERAP grant; 
f.	The dollars of ERAP grants received by senior discount participants.
g.	The number of other CAP participants receiving an ERAP grant; 
h.	The dollars of ERAP grants received by other CAP participants.</t>
  </si>
  <si>
    <t>ERAP Grants: January 1, 2021 - December 31, 2022</t>
  </si>
  <si>
    <t>a. The number of PWD accounts receiving an Emergency Rental Assistance Program (ERAP) grant;</t>
  </si>
  <si>
    <t>TOTAL</t>
  </si>
  <si>
    <t xml:space="preserve">b. The dollars of ERAP grants received by PWD accounts; </t>
  </si>
  <si>
    <t xml:space="preserve">c. The number of TAP participants receiving an ERAP grant; </t>
  </si>
  <si>
    <t>This information is not available.</t>
  </si>
  <si>
    <t xml:space="preserve">d. The dollars of ERAP grants received by TAP participants; </t>
  </si>
  <si>
    <t xml:space="preserve">e. The number of senior discount participants receiving an ERAP grant; </t>
  </si>
  <si>
    <t>f. The dollars of ERAP grants received by senior discount participants.</t>
  </si>
  <si>
    <t>g. The number of other CAP participants receiving an ERAP grant;</t>
  </si>
  <si>
    <t>h. The dollars of ERAP grants received by other CAP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</si>
</sst>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&quot;$&quot;#,##0.00"/>
  </numFmts>
  <fonts count="12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Tahoma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center"/>
    </xf>
    <xf numFmtId="3" fontId="4" fillId="0" borderId="0" xfId="0" applyNumberFormat="1" applyFont="1"/>
    <xf numFmtId="16" fontId="3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left" vertical="top" wrapText="1"/>
    </xf>
    <xf numFmtId="164" fontId="2" fillId="2" borderId="2" xfId="0" applyNumberFormat="1" applyFont="1" applyFill="1" applyBorder="1" applyAlignment="1">
      <alignment wrapText="1"/>
    </xf>
    <xf numFmtId="164" fontId="3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wrapText="1"/>
    </xf>
    <xf numFmtId="164" fontId="2" fillId="2" borderId="0" xfId="0" applyNumberFormat="1" applyFont="1" applyFill="1" applyAlignment="1">
      <alignment horizontal="center"/>
    </xf>
    <xf numFmtId="0" fontId="5" fillId="0" borderId="0" xfId="0" applyFont="1"/>
    <xf numFmtId="165" fontId="4" fillId="0" borderId="0" xfId="0" applyNumberFormat="1" applyFont="1"/>
    <xf numFmtId="0" fontId="5" fillId="0" borderId="4" xfId="0" applyFont="1" applyBorder="1" applyAlignment="1">
      <alignment wrapText="1"/>
    </xf>
    <xf numFmtId="0" fontId="5" fillId="2" borderId="4" xfId="0" applyFont="1" applyFill="1" applyBorder="1" applyAlignment="1">
      <alignment wrapText="1"/>
    </xf>
    <xf numFmtId="3" fontId="4" fillId="0" borderId="0" xfId="0" applyNumberFormat="1" applyFont="1" applyAlignment="1">
      <alignment wrapText="1"/>
    </xf>
    <xf numFmtId="0" fontId="0" fillId="0" borderId="1" xfId="0" applyBorder="1" applyAlignment="1">
      <alignment horizontal="left"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applyNumberFormat="1" applyFont="1" applyAlignment="1">
      <alignment wrapText="1"/>
    </xf>
    <xf numFmtId="165" fontId="7" fillId="0" borderId="4" xfId="0" applyNumberFormat="1" applyFont="1" applyBorder="1"/>
    <xf numFmtId="0" fontId="4" fillId="0" borderId="4" xfId="0" applyFont="1" applyBorder="1" applyAlignment="1">
      <alignment wrapText="1"/>
    </xf>
    <xf numFmtId="4" fontId="9" fillId="0" borderId="4" xfId="0" applyNumberFormat="1" applyFont="1" applyBorder="1"/>
    <xf numFmtId="165" fontId="9" fillId="0" borderId="4" xfId="0" applyNumberFormat="1" applyFont="1" applyBorder="1"/>
    <xf numFmtId="9" fontId="4" fillId="0" borderId="0" xfId="1" applyFont="1"/>
    <xf numFmtId="0" fontId="4" fillId="0" borderId="4" xfId="0" applyFont="1" applyBorder="1" applyAlignment="1">
      <alignment horizontal="left" wrapText="1" indent="2"/>
    </xf>
    <xf numFmtId="3" fontId="1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7692-B462-4B08-BFCD-25EC63139F72}">
  <dimension ref="A1:AC29"/>
  <sheetViews>
    <sheetView tabSelected="1" workbookViewId="0">
      <selection activeCell="B1" sqref="B1"/>
    </sheetView>
  </sheetViews>
  <sheetFormatPr defaultColWidth="9.140625" defaultRowHeight="15.75"/>
  <cols>
    <col min="1" max="1" width="3" style="6" customWidth="1"/>
    <col min="2" max="2" width="9.140625" style="7"/>
    <col min="3" max="3" width="78.85546875" style="8" customWidth="1"/>
    <col min="4" max="4" width="15.42578125" style="4" bestFit="1" customWidth="1"/>
    <col min="5" max="5" width="15.5703125" style="4" bestFit="1" customWidth="1"/>
    <col min="6" max="6" width="13.7109375" style="4" bestFit="1" customWidth="1"/>
    <col min="7" max="7" width="14.85546875" style="4" bestFit="1" customWidth="1"/>
    <col min="8" max="8" width="15.42578125" style="4" bestFit="1" customWidth="1"/>
    <col min="9" max="9" width="14.42578125" style="6" bestFit="1" customWidth="1"/>
    <col min="10" max="12" width="15.42578125" style="6" bestFit="1" customWidth="1"/>
    <col min="13" max="13" width="14.42578125" style="6" bestFit="1" customWidth="1"/>
    <col min="14" max="24" width="15.42578125" style="6" bestFit="1" customWidth="1"/>
    <col min="25" max="27" width="14.42578125" style="6" bestFit="1" customWidth="1"/>
    <col min="28" max="28" width="10.140625" style="6" bestFit="1" customWidth="1"/>
    <col min="29" max="29" width="17.85546875" style="6" customWidth="1"/>
    <col min="30" max="16384" width="9.140625" style="6"/>
  </cols>
  <sheetData>
    <row r="1" spans="1:29" s="2" customFormat="1" ht="18.75">
      <c r="A1" s="1"/>
      <c r="C1" s="3" t="s">
        <v>0</v>
      </c>
      <c r="D1" s="4"/>
      <c r="E1" s="4"/>
      <c r="F1" s="4"/>
      <c r="G1" s="4"/>
      <c r="H1" s="4"/>
      <c r="I1" s="5"/>
    </row>
    <row r="3" spans="1:29" ht="150">
      <c r="C3" s="20" t="s">
        <v>1</v>
      </c>
    </row>
    <row r="4" spans="1:29" ht="16.5" thickBot="1">
      <c r="C4" s="9"/>
    </row>
    <row r="5" spans="1:29" ht="23.25" customHeight="1" thickBot="1">
      <c r="C5" s="10" t="s">
        <v>2</v>
      </c>
    </row>
    <row r="6" spans="1:29" s="11" customFormat="1" ht="32.25">
      <c r="B6" s="12"/>
      <c r="C6" s="13" t="s">
        <v>3</v>
      </c>
      <c r="D6" s="14">
        <v>44197</v>
      </c>
      <c r="E6" s="14">
        <f>EDATE(D6,1)</f>
        <v>44228</v>
      </c>
      <c r="F6" s="14">
        <f>EDATE(E6,1)</f>
        <v>44256</v>
      </c>
      <c r="G6" s="14">
        <f t="shared" ref="G6:AA6" si="0">EDATE(F6,1)</f>
        <v>44287</v>
      </c>
      <c r="H6" s="14">
        <f t="shared" si="0"/>
        <v>44317</v>
      </c>
      <c r="I6" s="14">
        <f t="shared" si="0"/>
        <v>44348</v>
      </c>
      <c r="J6" s="14">
        <f t="shared" si="0"/>
        <v>44378</v>
      </c>
      <c r="K6" s="14">
        <f t="shared" si="0"/>
        <v>44409</v>
      </c>
      <c r="L6" s="14">
        <f t="shared" si="0"/>
        <v>44440</v>
      </c>
      <c r="M6" s="14">
        <f t="shared" si="0"/>
        <v>44470</v>
      </c>
      <c r="N6" s="14">
        <f t="shared" si="0"/>
        <v>44501</v>
      </c>
      <c r="O6" s="14">
        <f t="shared" si="0"/>
        <v>44531</v>
      </c>
      <c r="P6" s="14">
        <f t="shared" si="0"/>
        <v>44562</v>
      </c>
      <c r="Q6" s="14">
        <f t="shared" si="0"/>
        <v>44593</v>
      </c>
      <c r="R6" s="14">
        <f t="shared" si="0"/>
        <v>44621</v>
      </c>
      <c r="S6" s="14">
        <f t="shared" si="0"/>
        <v>44652</v>
      </c>
      <c r="T6" s="14">
        <f t="shared" si="0"/>
        <v>44682</v>
      </c>
      <c r="U6" s="14">
        <f t="shared" si="0"/>
        <v>44713</v>
      </c>
      <c r="V6" s="14">
        <f t="shared" si="0"/>
        <v>44743</v>
      </c>
      <c r="W6" s="14">
        <f t="shared" si="0"/>
        <v>44774</v>
      </c>
      <c r="X6" s="14">
        <f t="shared" si="0"/>
        <v>44805</v>
      </c>
      <c r="Y6" s="14">
        <f t="shared" si="0"/>
        <v>44835</v>
      </c>
      <c r="Z6" s="14">
        <f t="shared" si="0"/>
        <v>44866</v>
      </c>
      <c r="AA6" s="14">
        <f t="shared" si="0"/>
        <v>44896</v>
      </c>
      <c r="AC6" s="14" t="s">
        <v>4</v>
      </c>
    </row>
    <row r="7" spans="1:29">
      <c r="C7" s="25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29">
        <v>465</v>
      </c>
      <c r="K7" s="29">
        <v>493</v>
      </c>
      <c r="L7" s="29">
        <v>253</v>
      </c>
      <c r="M7" s="29">
        <v>166</v>
      </c>
      <c r="N7" s="29">
        <v>250</v>
      </c>
      <c r="O7" s="29">
        <v>113</v>
      </c>
      <c r="P7" s="29">
        <v>1</v>
      </c>
      <c r="Q7" s="29">
        <v>172</v>
      </c>
      <c r="R7" s="29">
        <v>0</v>
      </c>
      <c r="S7" s="29">
        <v>564</v>
      </c>
      <c r="T7" s="29">
        <v>0</v>
      </c>
      <c r="U7" s="29">
        <v>0</v>
      </c>
      <c r="V7" s="29">
        <v>0</v>
      </c>
      <c r="W7" s="29">
        <v>541</v>
      </c>
      <c r="X7" s="29">
        <v>0</v>
      </c>
      <c r="Y7" s="29">
        <v>0</v>
      </c>
      <c r="Z7" s="29">
        <v>175</v>
      </c>
      <c r="AA7" s="29">
        <v>0</v>
      </c>
      <c r="AC7" s="4">
        <f>SUM(D7:AB7)</f>
        <v>3193</v>
      </c>
    </row>
    <row r="8" spans="1:29" s="15" customFormat="1">
      <c r="B8" s="7"/>
      <c r="C8" s="17"/>
      <c r="D8" s="4"/>
      <c r="E8" s="4"/>
      <c r="F8" s="4"/>
      <c r="G8" s="4"/>
      <c r="H8" s="4"/>
    </row>
    <row r="9" spans="1:29" s="15" customFormat="1" ht="18.75">
      <c r="B9" s="7"/>
      <c r="C9" s="18" t="s">
        <v>5</v>
      </c>
      <c r="D9" s="14">
        <v>44197</v>
      </c>
      <c r="E9" s="14">
        <f>EDATE(D9,1)</f>
        <v>44228</v>
      </c>
      <c r="F9" s="14">
        <f>EDATE(E9,1)</f>
        <v>44256</v>
      </c>
      <c r="G9" s="14">
        <f t="shared" ref="G9:AA9" si="1">EDATE(F9,1)</f>
        <v>44287</v>
      </c>
      <c r="H9" s="14">
        <f t="shared" si="1"/>
        <v>44317</v>
      </c>
      <c r="I9" s="14">
        <f t="shared" si="1"/>
        <v>44348</v>
      </c>
      <c r="J9" s="14">
        <f t="shared" si="1"/>
        <v>44378</v>
      </c>
      <c r="K9" s="14">
        <f t="shared" si="1"/>
        <v>44409</v>
      </c>
      <c r="L9" s="14">
        <f t="shared" si="1"/>
        <v>44440</v>
      </c>
      <c r="M9" s="14">
        <f t="shared" si="1"/>
        <v>44470</v>
      </c>
      <c r="N9" s="14">
        <f t="shared" si="1"/>
        <v>44501</v>
      </c>
      <c r="O9" s="14">
        <f t="shared" si="1"/>
        <v>44531</v>
      </c>
      <c r="P9" s="14">
        <f t="shared" si="1"/>
        <v>44562</v>
      </c>
      <c r="Q9" s="14">
        <f t="shared" si="1"/>
        <v>44593</v>
      </c>
      <c r="R9" s="14">
        <f t="shared" si="1"/>
        <v>44621</v>
      </c>
      <c r="S9" s="14">
        <f t="shared" si="1"/>
        <v>44652</v>
      </c>
      <c r="T9" s="14">
        <f t="shared" si="1"/>
        <v>44682</v>
      </c>
      <c r="U9" s="14">
        <f t="shared" si="1"/>
        <v>44713</v>
      </c>
      <c r="V9" s="14">
        <f t="shared" si="1"/>
        <v>44743</v>
      </c>
      <c r="W9" s="14">
        <f t="shared" si="1"/>
        <v>44774</v>
      </c>
      <c r="X9" s="14">
        <f t="shared" si="1"/>
        <v>44805</v>
      </c>
      <c r="Y9" s="14">
        <f t="shared" si="1"/>
        <v>44835</v>
      </c>
      <c r="Z9" s="14">
        <f t="shared" si="1"/>
        <v>44866</v>
      </c>
      <c r="AA9" s="14">
        <f t="shared" si="1"/>
        <v>44896</v>
      </c>
      <c r="AB9" s="11"/>
      <c r="AC9" s="14" t="s">
        <v>4</v>
      </c>
    </row>
    <row r="10" spans="1:29" s="16" customFormat="1">
      <c r="B10" s="21"/>
      <c r="C10" s="26"/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30">
        <v>361922.86</v>
      </c>
      <c r="K10" s="30">
        <v>335532.40000000002</v>
      </c>
      <c r="L10" s="30">
        <v>157160.34</v>
      </c>
      <c r="M10" s="30">
        <v>124704.78</v>
      </c>
      <c r="N10" s="30">
        <v>126844.34</v>
      </c>
      <c r="O10" s="30">
        <v>76623.44</v>
      </c>
      <c r="P10" s="30">
        <v>1535.9</v>
      </c>
      <c r="Q10" s="30">
        <v>140920.51</v>
      </c>
      <c r="R10" s="30">
        <v>0</v>
      </c>
      <c r="S10" s="30">
        <v>206920.51</v>
      </c>
      <c r="T10" s="30">
        <v>0</v>
      </c>
      <c r="U10" s="31">
        <v>0</v>
      </c>
      <c r="V10" s="30">
        <v>0</v>
      </c>
      <c r="W10" s="30">
        <v>411138.63</v>
      </c>
      <c r="X10" s="30">
        <v>0</v>
      </c>
      <c r="Y10" s="30">
        <v>0</v>
      </c>
      <c r="Z10" s="30">
        <v>44896.03</v>
      </c>
      <c r="AA10" s="30">
        <v>0</v>
      </c>
      <c r="AC10" s="16">
        <f>SUM(D10:AB10)</f>
        <v>1988199.74</v>
      </c>
    </row>
    <row r="11" spans="1:29">
      <c r="C11" s="23"/>
    </row>
    <row r="12" spans="1:29" s="15" customFormat="1">
      <c r="B12" s="7"/>
      <c r="C12" s="18" t="s">
        <v>6</v>
      </c>
      <c r="D12" s="4"/>
      <c r="E12" s="4"/>
      <c r="F12" s="4"/>
      <c r="G12" s="4"/>
      <c r="H12" s="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>
      <c r="C13" s="28" t="s">
        <v>7</v>
      </c>
    </row>
    <row r="14" spans="1:29">
      <c r="C14" s="24"/>
    </row>
    <row r="15" spans="1:29" s="15" customFormat="1">
      <c r="B15" s="7"/>
      <c r="C15" s="18" t="s">
        <v>8</v>
      </c>
      <c r="D15" s="4"/>
      <c r="E15" s="4"/>
      <c r="F15" s="4"/>
      <c r="G15" s="4"/>
      <c r="H15" s="4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>
      <c r="C16" s="28" t="s">
        <v>7</v>
      </c>
      <c r="J16" s="4"/>
      <c r="K16" s="4"/>
      <c r="L16" s="4"/>
      <c r="M16" s="4"/>
      <c r="N16" s="4"/>
      <c r="O16" s="4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2:29">
      <c r="C17" s="24"/>
    </row>
    <row r="18" spans="2:29" s="15" customFormat="1">
      <c r="B18" s="7"/>
      <c r="C18" s="18" t="s">
        <v>9</v>
      </c>
      <c r="D18" s="4"/>
      <c r="E18" s="4"/>
      <c r="F18" s="4"/>
      <c r="G18" s="4"/>
      <c r="H18" s="4"/>
      <c r="I18" s="6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2:29">
      <c r="C19" s="28" t="s">
        <v>7</v>
      </c>
    </row>
    <row r="20" spans="2:29">
      <c r="C20" s="24"/>
    </row>
    <row r="21" spans="2:29">
      <c r="C21" s="18" t="s">
        <v>10</v>
      </c>
    </row>
    <row r="22" spans="2:29">
      <c r="C22" s="28" t="s">
        <v>7</v>
      </c>
    </row>
    <row r="23" spans="2:29">
      <c r="C23" s="24"/>
    </row>
    <row r="24" spans="2:29">
      <c r="C24" s="18" t="s">
        <v>11</v>
      </c>
    </row>
    <row r="25" spans="2:29">
      <c r="C25" s="28" t="s">
        <v>7</v>
      </c>
    </row>
    <row r="26" spans="2:29">
      <c r="C26" s="24"/>
    </row>
    <row r="27" spans="2:29">
      <c r="C27" s="18" t="s">
        <v>12</v>
      </c>
    </row>
    <row r="28" spans="2:29">
      <c r="C28" s="28" t="s">
        <v>7</v>
      </c>
    </row>
    <row r="29" spans="2:29">
      <c r="C29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71B0C-7002-4364-A2F5-47AD02227952}"/>
</file>

<file path=customXml/itemProps2.xml><?xml version="1.0" encoding="utf-8"?>
<ds:datastoreItem xmlns:ds="http://schemas.openxmlformats.org/officeDocument/2006/customXml" ds:itemID="{688398B0-05F0-4D73-9F82-8EF4D1DDE71E}"/>
</file>

<file path=customXml/itemProps3.xml><?xml version="1.0" encoding="utf-8"?>
<ds:datastoreItem xmlns:ds="http://schemas.openxmlformats.org/officeDocument/2006/customXml" ds:itemID="{17342E23-822B-4E1E-843C-304231EF4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Philadelphia - Revenue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 LaCour</dc:creator>
  <cp:keywords/>
  <dc:description/>
  <cp:lastModifiedBy>andre.c.dasent@gmail.com</cp:lastModifiedBy>
  <cp:revision/>
  <dcterms:created xsi:type="dcterms:W3CDTF">2023-02-23T00:23:41Z</dcterms:created>
  <dcterms:modified xsi:type="dcterms:W3CDTF">2023-03-02T05:21:53Z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