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ublic Advocate Discovery Set II/PA-II-29 PAHAF/"/>
    </mc:Choice>
  </mc:AlternateContent>
  <xr:revisionPtr revIDLastSave="1" documentId="8_{BD7D9AB0-EA14-43B8-B1D2-E662166A95D0}" xr6:coauthVersionLast="47" xr6:coauthVersionMax="47" xr10:uidLastSave="{66BEF5FB-6034-41DA-86C9-29574A4B0DF6}"/>
  <bookViews>
    <workbookView xWindow="-27810" yWindow="1185" windowWidth="24540" windowHeight="13740" xr2:uid="{9879DE09-EDFF-4D87-BFE5-F249F8E4A85C}"/>
  </bookViews>
  <sheets>
    <sheet name="PA-II-29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AC10" i="1" l="1"/>
  <c r="E9" i="1"/>
  <c r="F9" i="1" s="1"/>
  <c r="E6" i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V9" i="1" l="1"/>
  <c r="W9" i="1" s="1"/>
  <c r="X9" i="1" s="1"/>
  <c r="Y9" i="1" s="1"/>
  <c r="Z9" i="1" s="1"/>
  <c r="AA9" i="1" s="1"/>
</calcChain>
</file>

<file path=xl/sharedStrings.xml><?xml version="1.0" encoding="utf-8"?>
<sst xmlns="http://schemas.openxmlformats.org/spreadsheetml/2006/main" count="19" uniqueCount="13">
  <si>
    <t>PA-II-29</t>
  </si>
  <si>
    <t>Please provide by month for the most recent 24 month available:
a.	The number of PWD accounts receiving a Homeowners Assistance Fund (HAF) grant; 
b.	The dollars of HAF grants received by PWD accounts; 
c.	The number of TAP participants receiving a HAF grant; 
d.	The dollars of HAF grants received by TAP participants; 
e.	The number of senior discount participants receiving a HAF grant; 
f.	The dollars of HAF grants received by senior discount participants.
g.	The number of other CAP participants receiving a HAF grant; 
h.	The dollars of HAF grants received by other CAP participants.</t>
  </si>
  <si>
    <t>ERAP Grants: January 1, 2021 - December 31, 2022</t>
  </si>
  <si>
    <t>a. The number of PWD accounts receiving aHomeowners Assistance Fund (HAF) grant;</t>
  </si>
  <si>
    <t>TOTAL</t>
  </si>
  <si>
    <t xml:space="preserve">b. The dollars of HAF grants received by PWD accounts; </t>
  </si>
  <si>
    <t xml:space="preserve">c. The number of TAP participants receiving an HAF grant; </t>
  </si>
  <si>
    <t>This information is not available.</t>
  </si>
  <si>
    <t xml:space="preserve">d. The dollars of HAF grants received by TAP participants; </t>
  </si>
  <si>
    <t xml:space="preserve">e. The number of senior discount participants receiving an HAF grant; </t>
  </si>
  <si>
    <t>f. The dollars of HAF grants received by senior discount participants.</t>
  </si>
  <si>
    <t>g. The number of other CAP participants receiving an HAF grant;</t>
  </si>
  <si>
    <t>h. The dollars of HAF grants received by other CAP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</si>
</sst>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1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center"/>
    </xf>
    <xf numFmtId="3" fontId="4" fillId="0" borderId="0" xfId="0" applyNumberFormat="1" applyFont="1"/>
    <xf numFmtId="16" fontId="3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164" fontId="2" fillId="2" borderId="2" xfId="0" applyNumberFormat="1" applyFont="1" applyFill="1" applyBorder="1" applyAlignment="1">
      <alignment wrapText="1"/>
    </xf>
    <xf numFmtId="164" fontId="3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165" fontId="4" fillId="0" borderId="0" xfId="0" applyNumberFormat="1" applyFont="1"/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wrapText="1"/>
    </xf>
    <xf numFmtId="165" fontId="7" fillId="0" borderId="4" xfId="0" applyNumberFormat="1" applyFont="1" applyBorder="1"/>
    <xf numFmtId="0" fontId="4" fillId="0" borderId="4" xfId="0" applyFont="1" applyBorder="1" applyAlignment="1">
      <alignment wrapText="1"/>
    </xf>
    <xf numFmtId="4" fontId="9" fillId="0" borderId="4" xfId="0" applyNumberFormat="1" applyFont="1" applyBorder="1"/>
    <xf numFmtId="165" fontId="9" fillId="0" borderId="4" xfId="0" applyNumberFormat="1" applyFont="1" applyBorder="1"/>
    <xf numFmtId="9" fontId="4" fillId="0" borderId="0" xfId="1" applyFont="1"/>
    <xf numFmtId="0" fontId="4" fillId="0" borderId="4" xfId="0" applyFont="1" applyBorder="1" applyAlignment="1">
      <alignment horizontal="left" wrapText="1" indent="2"/>
    </xf>
    <xf numFmtId="3" fontId="1" fillId="0" borderId="0" xfId="0" applyNumberFormat="1" applyFont="1"/>
    <xf numFmtId="0" fontId="0" fillId="3" borderId="1" xfId="0" applyFill="1" applyBorder="1" applyAlignment="1">
      <alignment horizontal="left" vertical="top" wrapText="1"/>
    </xf>
    <xf numFmtId="165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29"/>
  <sheetViews>
    <sheetView tabSelected="1" workbookViewId="0">
      <selection activeCell="B1" sqref="B1"/>
    </sheetView>
  </sheetViews>
  <sheetFormatPr defaultColWidth="9.140625" defaultRowHeight="15.75"/>
  <cols>
    <col min="1" max="1" width="3" style="6" customWidth="1"/>
    <col min="2" max="2" width="9.140625" style="7"/>
    <col min="3" max="3" width="78.85546875" style="8" customWidth="1"/>
    <col min="4" max="4" width="15.42578125" style="4" bestFit="1" customWidth="1"/>
    <col min="5" max="5" width="15.5703125" style="4" bestFit="1" customWidth="1"/>
    <col min="6" max="6" width="13.7109375" style="4" bestFit="1" customWidth="1"/>
    <col min="7" max="7" width="14.85546875" style="4" bestFit="1" customWidth="1"/>
    <col min="8" max="8" width="15.42578125" style="4" bestFit="1" customWidth="1"/>
    <col min="9" max="9" width="14.42578125" style="6" bestFit="1" customWidth="1"/>
    <col min="10" max="12" width="15.42578125" style="6" bestFit="1" customWidth="1"/>
    <col min="13" max="13" width="14.42578125" style="6" bestFit="1" customWidth="1"/>
    <col min="14" max="24" width="15.42578125" style="6" bestFit="1" customWidth="1"/>
    <col min="25" max="27" width="14.425781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>
      <c r="A1" s="1"/>
      <c r="C1" s="3" t="s">
        <v>0</v>
      </c>
      <c r="D1" s="4"/>
      <c r="E1" s="4"/>
      <c r="F1" s="4"/>
      <c r="G1" s="4"/>
      <c r="H1" s="4"/>
      <c r="I1" s="5"/>
    </row>
    <row r="3" spans="1:29" ht="150">
      <c r="C3" s="29" t="s">
        <v>1</v>
      </c>
    </row>
    <row r="4" spans="1:29" ht="16.5" thickBot="1">
      <c r="C4" s="9"/>
    </row>
    <row r="5" spans="1:29" ht="23.25" customHeight="1" thickBot="1">
      <c r="C5" s="10" t="s">
        <v>2</v>
      </c>
    </row>
    <row r="6" spans="1:29" s="11" customFormat="1" ht="32.25">
      <c r="B6" s="12"/>
      <c r="C6" s="13" t="s">
        <v>3</v>
      </c>
      <c r="D6" s="14">
        <v>44197</v>
      </c>
      <c r="E6" s="14">
        <f>EDATE(D6,1)</f>
        <v>44228</v>
      </c>
      <c r="F6" s="14">
        <f>EDATE(E6,1)</f>
        <v>44256</v>
      </c>
      <c r="G6" s="14">
        <f t="shared" ref="G6:AA6" si="0">EDATE(F6,1)</f>
        <v>44287</v>
      </c>
      <c r="H6" s="14">
        <f t="shared" si="0"/>
        <v>44317</v>
      </c>
      <c r="I6" s="14">
        <f t="shared" si="0"/>
        <v>44348</v>
      </c>
      <c r="J6" s="14">
        <f t="shared" si="0"/>
        <v>44378</v>
      </c>
      <c r="K6" s="14">
        <f t="shared" si="0"/>
        <v>44409</v>
      </c>
      <c r="L6" s="14">
        <f t="shared" si="0"/>
        <v>44440</v>
      </c>
      <c r="M6" s="14">
        <f t="shared" si="0"/>
        <v>44470</v>
      </c>
      <c r="N6" s="14">
        <f t="shared" si="0"/>
        <v>44501</v>
      </c>
      <c r="O6" s="14">
        <f t="shared" si="0"/>
        <v>44531</v>
      </c>
      <c r="P6" s="14">
        <f t="shared" si="0"/>
        <v>44562</v>
      </c>
      <c r="Q6" s="14">
        <f t="shared" si="0"/>
        <v>44593</v>
      </c>
      <c r="R6" s="14">
        <f t="shared" si="0"/>
        <v>44621</v>
      </c>
      <c r="S6" s="14">
        <f t="shared" si="0"/>
        <v>44652</v>
      </c>
      <c r="T6" s="14">
        <f t="shared" si="0"/>
        <v>44682</v>
      </c>
      <c r="U6" s="14">
        <f t="shared" si="0"/>
        <v>44713</v>
      </c>
      <c r="V6" s="14">
        <f t="shared" si="0"/>
        <v>44743</v>
      </c>
      <c r="W6" s="14">
        <f t="shared" si="0"/>
        <v>44774</v>
      </c>
      <c r="X6" s="14">
        <f t="shared" si="0"/>
        <v>44805</v>
      </c>
      <c r="Y6" s="14">
        <f t="shared" si="0"/>
        <v>44835</v>
      </c>
      <c r="Z6" s="14">
        <f t="shared" si="0"/>
        <v>44866</v>
      </c>
      <c r="AA6" s="14">
        <f t="shared" si="0"/>
        <v>44896</v>
      </c>
      <c r="AC6" s="14" t="s">
        <v>4</v>
      </c>
    </row>
    <row r="7" spans="1:29">
      <c r="C7" s="24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8">
        <v>7</v>
      </c>
      <c r="W7" s="28">
        <v>79</v>
      </c>
      <c r="X7" s="28">
        <v>70</v>
      </c>
      <c r="Y7" s="28">
        <v>15</v>
      </c>
      <c r="Z7" s="28">
        <v>17</v>
      </c>
      <c r="AA7" s="28">
        <v>73</v>
      </c>
      <c r="AC7" s="4">
        <f>SUM(D7:AB7)</f>
        <v>261</v>
      </c>
    </row>
    <row r="8" spans="1:29" s="15" customFormat="1">
      <c r="B8" s="7"/>
      <c r="C8" s="17"/>
      <c r="D8" s="4"/>
      <c r="E8" s="4"/>
      <c r="F8" s="4"/>
      <c r="G8" s="4"/>
      <c r="H8" s="4"/>
    </row>
    <row r="9" spans="1:29" s="15" customFormat="1" ht="18.75">
      <c r="B9" s="7"/>
      <c r="C9" s="18" t="s">
        <v>5</v>
      </c>
      <c r="D9" s="14">
        <v>44197</v>
      </c>
      <c r="E9" s="14">
        <f>EDATE(D9,1)</f>
        <v>44228</v>
      </c>
      <c r="F9" s="14">
        <f>EDATE(E9,1)</f>
        <v>44256</v>
      </c>
      <c r="G9" s="14">
        <f t="shared" ref="G9:AA9" si="1">EDATE(F9,1)</f>
        <v>44287</v>
      </c>
      <c r="H9" s="14">
        <f t="shared" si="1"/>
        <v>44317</v>
      </c>
      <c r="I9" s="14">
        <f t="shared" si="1"/>
        <v>44348</v>
      </c>
      <c r="J9" s="14">
        <f t="shared" si="1"/>
        <v>44378</v>
      </c>
      <c r="K9" s="14">
        <f t="shared" si="1"/>
        <v>44409</v>
      </c>
      <c r="L9" s="14">
        <f t="shared" si="1"/>
        <v>44440</v>
      </c>
      <c r="M9" s="14">
        <f t="shared" si="1"/>
        <v>44470</v>
      </c>
      <c r="N9" s="14">
        <f t="shared" si="1"/>
        <v>44501</v>
      </c>
      <c r="O9" s="14">
        <f t="shared" si="1"/>
        <v>44531</v>
      </c>
      <c r="P9" s="14">
        <f t="shared" si="1"/>
        <v>44562</v>
      </c>
      <c r="Q9" s="14">
        <f t="shared" si="1"/>
        <v>44593</v>
      </c>
      <c r="R9" s="14">
        <f t="shared" si="1"/>
        <v>44621</v>
      </c>
      <c r="S9" s="14">
        <f t="shared" si="1"/>
        <v>44652</v>
      </c>
      <c r="T9" s="14">
        <f t="shared" si="1"/>
        <v>44682</v>
      </c>
      <c r="U9" s="14">
        <f t="shared" si="1"/>
        <v>44713</v>
      </c>
      <c r="V9" s="14">
        <f t="shared" si="1"/>
        <v>44743</v>
      </c>
      <c r="W9" s="14">
        <f t="shared" si="1"/>
        <v>44774</v>
      </c>
      <c r="X9" s="14">
        <f t="shared" si="1"/>
        <v>44805</v>
      </c>
      <c r="Y9" s="14">
        <f t="shared" si="1"/>
        <v>44835</v>
      </c>
      <c r="Z9" s="14">
        <f t="shared" si="1"/>
        <v>44866</v>
      </c>
      <c r="AA9" s="14">
        <f t="shared" si="1"/>
        <v>44896</v>
      </c>
      <c r="AB9" s="11"/>
      <c r="AC9" s="14" t="s">
        <v>4</v>
      </c>
    </row>
    <row r="10" spans="1:29" s="16" customFormat="1">
      <c r="B10" s="20"/>
      <c r="C10" s="25"/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30">
        <v>6596.48</v>
      </c>
      <c r="W10" s="30">
        <v>122064.15</v>
      </c>
      <c r="X10" s="30">
        <v>113573.31</v>
      </c>
      <c r="Y10" s="30">
        <v>25832.6</v>
      </c>
      <c r="Z10" s="30">
        <v>36507.910000000003</v>
      </c>
      <c r="AA10" s="30">
        <v>161979</v>
      </c>
      <c r="AC10" s="16">
        <f>SUM(D10:AB10)</f>
        <v>466553.44999999995</v>
      </c>
    </row>
    <row r="11" spans="1:29">
      <c r="C11" s="22"/>
    </row>
    <row r="12" spans="1:29" s="15" customFormat="1">
      <c r="B12" s="7"/>
      <c r="C12" s="18" t="s">
        <v>6</v>
      </c>
      <c r="D12" s="4"/>
      <c r="E12" s="4"/>
      <c r="F12" s="4"/>
      <c r="G12" s="4"/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C13" s="27" t="s">
        <v>7</v>
      </c>
    </row>
    <row r="14" spans="1:29">
      <c r="C14" s="23"/>
    </row>
    <row r="15" spans="1:29" s="15" customFormat="1">
      <c r="B15" s="7"/>
      <c r="C15" s="18" t="s">
        <v>8</v>
      </c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C16" s="27" t="s">
        <v>7</v>
      </c>
      <c r="J16" s="4"/>
      <c r="K16" s="4"/>
      <c r="L16" s="4"/>
      <c r="M16" s="4"/>
      <c r="N16" s="4"/>
      <c r="O16" s="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2:29">
      <c r="C17" s="23"/>
    </row>
    <row r="18" spans="2:29" s="15" customFormat="1">
      <c r="B18" s="7"/>
      <c r="C18" s="18" t="s">
        <v>9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>
      <c r="C19" s="27" t="s">
        <v>7</v>
      </c>
    </row>
    <row r="20" spans="2:29">
      <c r="C20" s="23"/>
    </row>
    <row r="21" spans="2:29">
      <c r="C21" s="18" t="s">
        <v>10</v>
      </c>
    </row>
    <row r="22" spans="2:29">
      <c r="C22" s="27" t="s">
        <v>7</v>
      </c>
    </row>
    <row r="23" spans="2:29">
      <c r="C23" s="23"/>
    </row>
    <row r="24" spans="2:29">
      <c r="C24" s="18" t="s">
        <v>11</v>
      </c>
    </row>
    <row r="25" spans="2:29">
      <c r="C25" s="27" t="s">
        <v>7</v>
      </c>
    </row>
    <row r="26" spans="2:29">
      <c r="C26" s="23"/>
    </row>
    <row r="27" spans="2:29">
      <c r="C27" s="18" t="s">
        <v>12</v>
      </c>
    </row>
    <row r="28" spans="2:29">
      <c r="C28" s="27" t="s">
        <v>7</v>
      </c>
    </row>
    <row r="29" spans="2:29">
      <c r="C29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510EE-99E1-4ACE-82F4-3BE4004BC639}"/>
</file>

<file path=customXml/itemProps2.xml><?xml version="1.0" encoding="utf-8"?>
<ds:datastoreItem xmlns:ds="http://schemas.openxmlformats.org/officeDocument/2006/customXml" ds:itemID="{011FD653-A5ED-4B31-B707-1C2318FF3645}"/>
</file>

<file path=customXml/itemProps3.xml><?xml version="1.0" encoding="utf-8"?>
<ds:datastoreItem xmlns:ds="http://schemas.openxmlformats.org/officeDocument/2006/customXml" ds:itemID="{A1CF88D6-492C-4C91-8B15-5B869FC5C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2023-02-23T00:23:41Z</dcterms:created>
  <dcterms:modified xsi:type="dcterms:W3CDTF">2023-03-02T05:22:16Z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