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ftelis.sharepoint.com/RFC Client Collaborative Area/Philadelphia/Shared Documents/Reporting/Rate Cases 2023/General/Attachments/"/>
    </mc:Choice>
  </mc:AlternateContent>
  <xr:revisionPtr revIDLastSave="4" documentId="11_BC5BA3AC99437697EA48B25BF0BDE6827AC28EB1" xr6:coauthVersionLast="47" xr6:coauthVersionMax="47" xr10:uidLastSave="{7732730C-8ACA-4117-841B-C8F395905F27}"/>
  <bookViews>
    <workbookView xWindow="1830" yWindow="2265" windowWidth="16200" windowHeight="9397" xr2:uid="{00000000-000D-0000-FFFF-FFFF00000000}"/>
  </bookViews>
  <sheets>
    <sheet name="Sheet1" sheetId="1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  <c r="F6" i="1"/>
  <c r="E6" i="1"/>
  <c r="D6" i="1"/>
  <c r="C6" i="1"/>
  <c r="B6" i="1"/>
  <c r="F5" i="1"/>
  <c r="E5" i="1"/>
  <c r="D5" i="1"/>
  <c r="C5" i="1"/>
  <c r="B5" i="1"/>
  <c r="F4" i="1"/>
  <c r="E4" i="1"/>
  <c r="D4" i="1"/>
  <c r="C4" i="1"/>
  <c r="B4" i="1"/>
  <c r="F3" i="1"/>
  <c r="E3" i="1"/>
  <c r="D3" i="1"/>
  <c r="C3" i="1"/>
  <c r="B3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<sst xmlns="http://schemas.openxmlformats.org/spreadsheetml/2006/main" count="59" uniqueCount="59">
  <si>
    <t>Service Zip Code</t>
  </si>
  <si>
    <t xml:space="preserve"> Water Accounts </t>
  </si>
  <si>
    <t xml:space="preserve"> TAP (Not SCD) </t>
  </si>
  <si>
    <t xml:space="preserve"> TAP + SCD </t>
  </si>
  <si>
    <t xml:space="preserve"> Senior Citizen Discount (Not TAP) </t>
  </si>
  <si>
    <t xml:space="preserve"> Payment Plan (Not TAP or SCD) </t>
  </si>
  <si>
    <t>19006</t>
  </si>
  <si>
    <t>19038</t>
  </si>
  <si>
    <t>19100</t>
  </si>
  <si>
    <t>19101</t>
  </si>
  <si>
    <t>19102</t>
  </si>
  <si>
    <t>19103</t>
  </si>
  <si>
    <t>19104</t>
  </si>
  <si>
    <t>19106</t>
  </si>
  <si>
    <t>19107</t>
  </si>
  <si>
    <t>19111</t>
  </si>
  <si>
    <t>19112</t>
  </si>
  <si>
    <t>19114</t>
  </si>
  <si>
    <t>19115</t>
  </si>
  <si>
    <t>19116</t>
  </si>
  <si>
    <t>19117</t>
  </si>
  <si>
    <t>19118</t>
  </si>
  <si>
    <t>19119</t>
  </si>
  <si>
    <t>19120</t>
  </si>
  <si>
    <t>19121</t>
  </si>
  <si>
    <t>19122</t>
  </si>
  <si>
    <t>19123</t>
  </si>
  <si>
    <t>19124</t>
  </si>
  <si>
    <t>19125</t>
  </si>
  <si>
    <t>19126</t>
  </si>
  <si>
    <t>19127</t>
  </si>
  <si>
    <t>19128</t>
  </si>
  <si>
    <t>19129</t>
  </si>
  <si>
    <t>19130</t>
  </si>
  <si>
    <t>19131</t>
  </si>
  <si>
    <t>19132</t>
  </si>
  <si>
    <t>19133</t>
  </si>
  <si>
    <t>19134</t>
  </si>
  <si>
    <t>19135</t>
  </si>
  <si>
    <t>19136</t>
  </si>
  <si>
    <t>19137</t>
  </si>
  <si>
    <t>19138</t>
  </si>
  <si>
    <t>19139</t>
  </si>
  <si>
    <t>19140</t>
  </si>
  <si>
    <t>19141</t>
  </si>
  <si>
    <t>19142</t>
  </si>
  <si>
    <t>19143</t>
  </si>
  <si>
    <t>19144</t>
  </si>
  <si>
    <t>19145</t>
  </si>
  <si>
    <t>19146</t>
  </si>
  <si>
    <t>19147</t>
  </si>
  <si>
    <t>19148</t>
  </si>
  <si>
    <t>19149</t>
  </si>
  <si>
    <t>19150</t>
  </si>
  <si>
    <t>19151</t>
  </si>
  <si>
    <t>19152</t>
  </si>
  <si>
    <t>19153</t>
  </si>
  <si>
    <t>19154</t>
  </si>
  <si>
    <t>19155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</si>
</sst>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FC%20Client%20Collaborative%20Area/Philadelphia/Shared%20Documents/Reporting/Rate%20Cases%202023/General/Query%20Results/PA-I-33/pa-i-33-customers-by-zip-code-b2cy2022-20230224_ROLL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llUp"/>
      <sheetName val="results"/>
      <sheetName val="sql"/>
    </sheetNames>
    <sheetDataSet>
      <sheetData sheetId="0"/>
      <sheetData sheetId="1">
        <row r="2">
          <cell r="B2" t="str">
            <v>00000</v>
          </cell>
          <cell r="D2" t="str">
            <v>N</v>
          </cell>
          <cell r="E2" t="str">
            <v>N</v>
          </cell>
          <cell r="F2">
            <v>3</v>
          </cell>
        </row>
        <row r="3">
          <cell r="B3" t="str">
            <v>19006</v>
          </cell>
          <cell r="D3" t="str">
            <v>N</v>
          </cell>
          <cell r="E3" t="str">
            <v>N</v>
          </cell>
          <cell r="F3">
            <v>1</v>
          </cell>
        </row>
        <row r="4">
          <cell r="B4" t="str">
            <v>19038</v>
          </cell>
          <cell r="D4" t="str">
            <v>N</v>
          </cell>
          <cell r="E4" t="str">
            <v>N</v>
          </cell>
          <cell r="F4">
            <v>132</v>
          </cell>
        </row>
        <row r="5">
          <cell r="B5" t="str">
            <v>19100</v>
          </cell>
          <cell r="D5" t="str">
            <v>N</v>
          </cell>
          <cell r="E5" t="str">
            <v>N</v>
          </cell>
          <cell r="F5">
            <v>5</v>
          </cell>
        </row>
        <row r="6">
          <cell r="B6" t="str">
            <v>19101</v>
          </cell>
          <cell r="D6" t="str">
            <v>N</v>
          </cell>
          <cell r="E6" t="str">
            <v>N</v>
          </cell>
          <cell r="F6">
            <v>6</v>
          </cell>
        </row>
        <row r="7">
          <cell r="B7" t="str">
            <v>19102</v>
          </cell>
          <cell r="D7" t="str">
            <v>N</v>
          </cell>
          <cell r="E7" t="str">
            <v>N</v>
          </cell>
          <cell r="F7">
            <v>150</v>
          </cell>
        </row>
        <row r="8">
          <cell r="B8" t="str">
            <v>19102</v>
          </cell>
          <cell r="D8" t="str">
            <v>Y</v>
          </cell>
          <cell r="E8" t="str">
            <v>Y</v>
          </cell>
          <cell r="F8">
            <v>1</v>
          </cell>
        </row>
        <row r="9">
          <cell r="B9" t="str">
            <v>19103</v>
          </cell>
          <cell r="C9" t="str">
            <v>1STD</v>
          </cell>
          <cell r="D9" t="str">
            <v>N</v>
          </cell>
          <cell r="E9" t="str">
            <v>N</v>
          </cell>
          <cell r="F9">
            <v>1</v>
          </cell>
        </row>
        <row r="10">
          <cell r="B10" t="str">
            <v>19103</v>
          </cell>
          <cell r="D10" t="str">
            <v>N</v>
          </cell>
          <cell r="E10" t="str">
            <v>N</v>
          </cell>
          <cell r="F10">
            <v>2010</v>
          </cell>
        </row>
        <row r="11">
          <cell r="B11" t="str">
            <v>19103</v>
          </cell>
          <cell r="D11" t="str">
            <v>Y</v>
          </cell>
          <cell r="E11" t="str">
            <v>N</v>
          </cell>
          <cell r="F11">
            <v>6</v>
          </cell>
        </row>
        <row r="12">
          <cell r="B12" t="str">
            <v>19103</v>
          </cell>
          <cell r="D12" t="str">
            <v>Y</v>
          </cell>
          <cell r="E12" t="str">
            <v>Y</v>
          </cell>
          <cell r="F12">
            <v>1</v>
          </cell>
        </row>
        <row r="13">
          <cell r="B13" t="str">
            <v>19104</v>
          </cell>
          <cell r="C13" t="str">
            <v>1STD</v>
          </cell>
          <cell r="D13" t="str">
            <v>N</v>
          </cell>
          <cell r="E13" t="str">
            <v>N</v>
          </cell>
          <cell r="F13">
            <v>60</v>
          </cell>
        </row>
        <row r="14">
          <cell r="B14" t="str">
            <v>19104</v>
          </cell>
          <cell r="C14" t="str">
            <v>1STD</v>
          </cell>
          <cell r="D14" t="str">
            <v>Y</v>
          </cell>
          <cell r="E14" t="str">
            <v>N</v>
          </cell>
          <cell r="F14">
            <v>1</v>
          </cell>
        </row>
        <row r="15">
          <cell r="B15" t="str">
            <v>19104</v>
          </cell>
          <cell r="C15" t="str">
            <v>2STD</v>
          </cell>
          <cell r="D15" t="str">
            <v>N</v>
          </cell>
          <cell r="E15" t="str">
            <v>N</v>
          </cell>
          <cell r="F15">
            <v>23</v>
          </cell>
        </row>
        <row r="16">
          <cell r="B16" t="str">
            <v>19104</v>
          </cell>
          <cell r="C16" t="str">
            <v>LONGSTD</v>
          </cell>
          <cell r="D16" t="str">
            <v>N</v>
          </cell>
          <cell r="E16" t="str">
            <v>N</v>
          </cell>
          <cell r="F16">
            <v>15</v>
          </cell>
        </row>
        <row r="17">
          <cell r="B17" t="str">
            <v>19104</v>
          </cell>
          <cell r="C17" t="str">
            <v>LONGSTD</v>
          </cell>
          <cell r="D17" t="str">
            <v>Y</v>
          </cell>
          <cell r="E17" t="str">
            <v>N</v>
          </cell>
          <cell r="F17">
            <v>3</v>
          </cell>
        </row>
        <row r="18">
          <cell r="B18" t="str">
            <v>19104</v>
          </cell>
          <cell r="D18" t="str">
            <v>N</v>
          </cell>
          <cell r="E18" t="str">
            <v>N</v>
          </cell>
          <cell r="F18">
            <v>8696</v>
          </cell>
        </row>
        <row r="19">
          <cell r="B19" t="str">
            <v>19104</v>
          </cell>
          <cell r="D19" t="str">
            <v>N</v>
          </cell>
          <cell r="E19" t="str">
            <v>Y</v>
          </cell>
          <cell r="F19">
            <v>155</v>
          </cell>
        </row>
        <row r="20">
          <cell r="B20" t="str">
            <v>19104</v>
          </cell>
          <cell r="D20" t="str">
            <v>Y</v>
          </cell>
          <cell r="E20" t="str">
            <v>N</v>
          </cell>
          <cell r="F20">
            <v>228</v>
          </cell>
        </row>
        <row r="21">
          <cell r="B21" t="str">
            <v>19104</v>
          </cell>
          <cell r="D21" t="str">
            <v>Y</v>
          </cell>
          <cell r="E21" t="str">
            <v>Y</v>
          </cell>
          <cell r="F21">
            <v>92</v>
          </cell>
        </row>
        <row r="22">
          <cell r="B22" t="str">
            <v>19106</v>
          </cell>
          <cell r="C22" t="str">
            <v>2STD</v>
          </cell>
          <cell r="D22" t="str">
            <v>N</v>
          </cell>
          <cell r="E22" t="str">
            <v>N</v>
          </cell>
          <cell r="F22">
            <v>1</v>
          </cell>
        </row>
        <row r="23">
          <cell r="B23" t="str">
            <v>19106</v>
          </cell>
          <cell r="D23" t="str">
            <v>N</v>
          </cell>
          <cell r="E23" t="str">
            <v>N</v>
          </cell>
          <cell r="F23">
            <v>1139</v>
          </cell>
        </row>
        <row r="24">
          <cell r="B24" t="str">
            <v>19106</v>
          </cell>
          <cell r="D24" t="str">
            <v>Y</v>
          </cell>
          <cell r="E24" t="str">
            <v>N</v>
          </cell>
          <cell r="F24">
            <v>2</v>
          </cell>
        </row>
        <row r="25">
          <cell r="B25" t="str">
            <v>19107</v>
          </cell>
          <cell r="D25" t="str">
            <v>N</v>
          </cell>
          <cell r="E25" t="str">
            <v>N</v>
          </cell>
          <cell r="F25">
            <v>925</v>
          </cell>
        </row>
        <row r="26">
          <cell r="B26" t="str">
            <v>19107</v>
          </cell>
          <cell r="D26" t="str">
            <v>N</v>
          </cell>
          <cell r="E26" t="str">
            <v>Y</v>
          </cell>
          <cell r="F26">
            <v>3</v>
          </cell>
        </row>
        <row r="27">
          <cell r="B27" t="str">
            <v>19107</v>
          </cell>
          <cell r="D27" t="str">
            <v>Y</v>
          </cell>
          <cell r="E27" t="str">
            <v>N</v>
          </cell>
          <cell r="F27">
            <v>16</v>
          </cell>
        </row>
        <row r="28">
          <cell r="B28" t="str">
            <v>19107</v>
          </cell>
          <cell r="D28" t="str">
            <v>Y</v>
          </cell>
          <cell r="E28" t="str">
            <v>Y</v>
          </cell>
          <cell r="F28">
            <v>15</v>
          </cell>
        </row>
        <row r="29">
          <cell r="B29" t="str">
            <v>19111</v>
          </cell>
          <cell r="C29" t="str">
            <v>1STD</v>
          </cell>
          <cell r="D29" t="str">
            <v>N</v>
          </cell>
          <cell r="E29" t="str">
            <v>N</v>
          </cell>
          <cell r="F29">
            <v>76</v>
          </cell>
        </row>
        <row r="30">
          <cell r="B30" t="str">
            <v>19111</v>
          </cell>
          <cell r="C30" t="str">
            <v>1STD</v>
          </cell>
          <cell r="D30" t="str">
            <v>Y</v>
          </cell>
          <cell r="E30" t="str">
            <v>N</v>
          </cell>
          <cell r="F30">
            <v>2</v>
          </cell>
        </row>
        <row r="31">
          <cell r="B31" t="str">
            <v>19111</v>
          </cell>
          <cell r="C31" t="str">
            <v>2STD</v>
          </cell>
          <cell r="D31" t="str">
            <v>N</v>
          </cell>
          <cell r="E31" t="str">
            <v>N</v>
          </cell>
          <cell r="F31">
            <v>26</v>
          </cell>
        </row>
        <row r="32">
          <cell r="B32" t="str">
            <v>19111</v>
          </cell>
          <cell r="C32" t="str">
            <v>LONGSTD</v>
          </cell>
          <cell r="D32" t="str">
            <v>N</v>
          </cell>
          <cell r="E32" t="str">
            <v>N</v>
          </cell>
          <cell r="F32">
            <v>13</v>
          </cell>
        </row>
        <row r="33">
          <cell r="B33" t="str">
            <v>19111</v>
          </cell>
          <cell r="C33" t="str">
            <v>LONGSTD</v>
          </cell>
          <cell r="D33" t="str">
            <v>Y</v>
          </cell>
          <cell r="E33" t="str">
            <v>N</v>
          </cell>
          <cell r="F33">
            <v>1</v>
          </cell>
        </row>
        <row r="34">
          <cell r="B34" t="str">
            <v>19111</v>
          </cell>
          <cell r="D34" t="str">
            <v>N</v>
          </cell>
          <cell r="E34" t="str">
            <v>N</v>
          </cell>
          <cell r="F34">
            <v>17337</v>
          </cell>
        </row>
        <row r="35">
          <cell r="B35" t="str">
            <v>19111</v>
          </cell>
          <cell r="D35" t="str">
            <v>N</v>
          </cell>
          <cell r="E35" t="str">
            <v>Y</v>
          </cell>
          <cell r="F35">
            <v>291</v>
          </cell>
        </row>
        <row r="36">
          <cell r="B36" t="str">
            <v>19111</v>
          </cell>
          <cell r="D36" t="str">
            <v>Y</v>
          </cell>
          <cell r="E36" t="str">
            <v>N</v>
          </cell>
          <cell r="F36">
            <v>473</v>
          </cell>
        </row>
        <row r="37">
          <cell r="B37" t="str">
            <v>19111</v>
          </cell>
          <cell r="D37" t="str">
            <v>Y</v>
          </cell>
          <cell r="E37" t="str">
            <v>Y</v>
          </cell>
          <cell r="F37">
            <v>97</v>
          </cell>
        </row>
        <row r="38">
          <cell r="B38" t="str">
            <v>19112</v>
          </cell>
          <cell r="D38" t="str">
            <v>N</v>
          </cell>
          <cell r="E38" t="str">
            <v>N</v>
          </cell>
          <cell r="F38">
            <v>5</v>
          </cell>
        </row>
        <row r="39">
          <cell r="B39" t="str">
            <v>19114</v>
          </cell>
          <cell r="C39" t="str">
            <v>1STD</v>
          </cell>
          <cell r="D39" t="str">
            <v>N</v>
          </cell>
          <cell r="E39" t="str">
            <v>N</v>
          </cell>
          <cell r="F39">
            <v>31</v>
          </cell>
        </row>
        <row r="40">
          <cell r="B40" t="str">
            <v>19114</v>
          </cell>
          <cell r="C40" t="str">
            <v>2STD</v>
          </cell>
          <cell r="D40" t="str">
            <v>N</v>
          </cell>
          <cell r="E40" t="str">
            <v>N</v>
          </cell>
          <cell r="F40">
            <v>14</v>
          </cell>
        </row>
        <row r="41">
          <cell r="B41" t="str">
            <v>19114</v>
          </cell>
          <cell r="C41" t="str">
            <v>LONGSTD</v>
          </cell>
          <cell r="D41" t="str">
            <v>N</v>
          </cell>
          <cell r="E41" t="str">
            <v>N</v>
          </cell>
          <cell r="F41">
            <v>6</v>
          </cell>
        </row>
        <row r="42">
          <cell r="B42" t="str">
            <v>19114</v>
          </cell>
          <cell r="D42" t="str">
            <v>N</v>
          </cell>
          <cell r="E42" t="str">
            <v>N</v>
          </cell>
          <cell r="F42">
            <v>8075</v>
          </cell>
        </row>
        <row r="43">
          <cell r="B43" t="str">
            <v>19114</v>
          </cell>
          <cell r="D43" t="str">
            <v>N</v>
          </cell>
          <cell r="E43" t="str">
            <v>Y</v>
          </cell>
          <cell r="F43">
            <v>84</v>
          </cell>
        </row>
        <row r="44">
          <cell r="B44" t="str">
            <v>19114</v>
          </cell>
          <cell r="D44" t="str">
            <v>Y</v>
          </cell>
          <cell r="E44" t="str">
            <v>N</v>
          </cell>
          <cell r="F44">
            <v>274</v>
          </cell>
        </row>
        <row r="45">
          <cell r="B45" t="str">
            <v>19114</v>
          </cell>
          <cell r="D45" t="str">
            <v>Y</v>
          </cell>
          <cell r="E45" t="str">
            <v>Y</v>
          </cell>
          <cell r="F45">
            <v>20</v>
          </cell>
        </row>
        <row r="46">
          <cell r="B46" t="str">
            <v>19115</v>
          </cell>
          <cell r="C46" t="str">
            <v>1STD</v>
          </cell>
          <cell r="D46" t="str">
            <v>N</v>
          </cell>
          <cell r="E46" t="str">
            <v>N</v>
          </cell>
          <cell r="F46">
            <v>28</v>
          </cell>
        </row>
        <row r="47">
          <cell r="B47" t="str">
            <v>19115</v>
          </cell>
          <cell r="C47" t="str">
            <v>2STD</v>
          </cell>
          <cell r="D47" t="str">
            <v>N</v>
          </cell>
          <cell r="E47" t="str">
            <v>N</v>
          </cell>
          <cell r="F47">
            <v>8</v>
          </cell>
        </row>
        <row r="48">
          <cell r="B48" t="str">
            <v>19115</v>
          </cell>
          <cell r="C48" t="str">
            <v>COMERCAL</v>
          </cell>
          <cell r="D48" t="str">
            <v>N</v>
          </cell>
          <cell r="E48" t="str">
            <v>N</v>
          </cell>
          <cell r="F48">
            <v>2</v>
          </cell>
        </row>
        <row r="49">
          <cell r="B49" t="str">
            <v>19115</v>
          </cell>
          <cell r="C49" t="str">
            <v>LONGSTD</v>
          </cell>
          <cell r="D49" t="str">
            <v>N</v>
          </cell>
          <cell r="E49" t="str">
            <v>N</v>
          </cell>
          <cell r="F49">
            <v>2</v>
          </cell>
        </row>
        <row r="50">
          <cell r="B50" t="str">
            <v>19115</v>
          </cell>
          <cell r="D50" t="str">
            <v>N</v>
          </cell>
          <cell r="E50" t="str">
            <v>N</v>
          </cell>
          <cell r="F50">
            <v>8482</v>
          </cell>
        </row>
        <row r="51">
          <cell r="B51" t="str">
            <v>19115</v>
          </cell>
          <cell r="D51" t="str">
            <v>N</v>
          </cell>
          <cell r="E51" t="str">
            <v>Y</v>
          </cell>
          <cell r="F51">
            <v>53</v>
          </cell>
        </row>
        <row r="52">
          <cell r="B52" t="str">
            <v>19115</v>
          </cell>
          <cell r="D52" t="str">
            <v>Y</v>
          </cell>
          <cell r="E52" t="str">
            <v>N</v>
          </cell>
          <cell r="F52">
            <v>337</v>
          </cell>
        </row>
        <row r="53">
          <cell r="B53" t="str">
            <v>19115</v>
          </cell>
          <cell r="D53" t="str">
            <v>Y</v>
          </cell>
          <cell r="E53" t="str">
            <v>Y</v>
          </cell>
          <cell r="F53">
            <v>50</v>
          </cell>
        </row>
        <row r="54">
          <cell r="B54" t="str">
            <v>19116</v>
          </cell>
          <cell r="C54" t="str">
            <v>1STD</v>
          </cell>
          <cell r="D54" t="str">
            <v>N</v>
          </cell>
          <cell r="E54" t="str">
            <v>N</v>
          </cell>
          <cell r="F54">
            <v>23</v>
          </cell>
        </row>
        <row r="55">
          <cell r="B55" t="str">
            <v>19116</v>
          </cell>
          <cell r="C55" t="str">
            <v>2STD</v>
          </cell>
          <cell r="D55" t="str">
            <v>N</v>
          </cell>
          <cell r="E55" t="str">
            <v>N</v>
          </cell>
          <cell r="F55">
            <v>14</v>
          </cell>
        </row>
        <row r="56">
          <cell r="B56" t="str">
            <v>19116</v>
          </cell>
          <cell r="D56" t="str">
            <v>N</v>
          </cell>
          <cell r="E56" t="str">
            <v>N</v>
          </cell>
          <cell r="F56">
            <v>8816</v>
          </cell>
        </row>
        <row r="57">
          <cell r="B57" t="str">
            <v>19116</v>
          </cell>
          <cell r="D57" t="str">
            <v>N</v>
          </cell>
          <cell r="E57" t="str">
            <v>Y</v>
          </cell>
          <cell r="F57">
            <v>40</v>
          </cell>
        </row>
        <row r="58">
          <cell r="B58" t="str">
            <v>19116</v>
          </cell>
          <cell r="D58" t="str">
            <v>Y</v>
          </cell>
          <cell r="E58" t="str">
            <v>N</v>
          </cell>
          <cell r="F58">
            <v>252</v>
          </cell>
        </row>
        <row r="59">
          <cell r="B59" t="str">
            <v>19116</v>
          </cell>
          <cell r="D59" t="str">
            <v>Y</v>
          </cell>
          <cell r="E59" t="str">
            <v>Y</v>
          </cell>
          <cell r="F59">
            <v>59</v>
          </cell>
        </row>
        <row r="60">
          <cell r="B60" t="str">
            <v>19117</v>
          </cell>
          <cell r="D60" t="str">
            <v>N</v>
          </cell>
          <cell r="E60" t="str">
            <v>N</v>
          </cell>
          <cell r="F60">
            <v>6</v>
          </cell>
        </row>
        <row r="61">
          <cell r="B61" t="str">
            <v>19118</v>
          </cell>
          <cell r="C61" t="str">
            <v>2STD</v>
          </cell>
          <cell r="D61" t="str">
            <v>N</v>
          </cell>
          <cell r="E61" t="str">
            <v>N</v>
          </cell>
          <cell r="F61">
            <v>1</v>
          </cell>
        </row>
        <row r="62">
          <cell r="B62" t="str">
            <v>19118</v>
          </cell>
          <cell r="D62" t="str">
            <v>N</v>
          </cell>
          <cell r="E62" t="str">
            <v>N</v>
          </cell>
          <cell r="F62">
            <v>2506</v>
          </cell>
        </row>
        <row r="63">
          <cell r="B63" t="str">
            <v>19118</v>
          </cell>
          <cell r="D63" t="str">
            <v>N</v>
          </cell>
          <cell r="E63" t="str">
            <v>Y</v>
          </cell>
          <cell r="F63">
            <v>2</v>
          </cell>
        </row>
        <row r="64">
          <cell r="B64" t="str">
            <v>19118</v>
          </cell>
          <cell r="D64" t="str">
            <v>Y</v>
          </cell>
          <cell r="E64" t="str">
            <v>N</v>
          </cell>
          <cell r="F64">
            <v>15</v>
          </cell>
        </row>
        <row r="65">
          <cell r="B65" t="str">
            <v>19119</v>
          </cell>
          <cell r="C65" t="str">
            <v>1STD</v>
          </cell>
          <cell r="D65" t="str">
            <v>N</v>
          </cell>
          <cell r="E65" t="str">
            <v>N</v>
          </cell>
          <cell r="F65">
            <v>40</v>
          </cell>
        </row>
        <row r="66">
          <cell r="B66" t="str">
            <v>19119</v>
          </cell>
          <cell r="C66" t="str">
            <v>2STD</v>
          </cell>
          <cell r="D66" t="str">
            <v>N</v>
          </cell>
          <cell r="E66" t="str">
            <v>N</v>
          </cell>
          <cell r="F66">
            <v>28</v>
          </cell>
        </row>
        <row r="67">
          <cell r="B67" t="str">
            <v>19119</v>
          </cell>
          <cell r="C67" t="str">
            <v>LONGSTD</v>
          </cell>
          <cell r="D67" t="str">
            <v>N</v>
          </cell>
          <cell r="E67" t="str">
            <v>N</v>
          </cell>
          <cell r="F67">
            <v>10</v>
          </cell>
        </row>
        <row r="68">
          <cell r="B68" t="str">
            <v>19119</v>
          </cell>
          <cell r="C68" t="str">
            <v>LONGSTD</v>
          </cell>
          <cell r="D68" t="str">
            <v>Y</v>
          </cell>
          <cell r="E68" t="str">
            <v>N</v>
          </cell>
          <cell r="F68">
            <v>3</v>
          </cell>
        </row>
        <row r="69">
          <cell r="B69" t="str">
            <v>19119</v>
          </cell>
          <cell r="D69" t="str">
            <v>N</v>
          </cell>
          <cell r="E69" t="str">
            <v>N</v>
          </cell>
          <cell r="F69">
            <v>8632</v>
          </cell>
        </row>
        <row r="70">
          <cell r="B70" t="str">
            <v>19119</v>
          </cell>
          <cell r="D70" t="str">
            <v>N</v>
          </cell>
          <cell r="E70" t="str">
            <v>Y</v>
          </cell>
          <cell r="F70">
            <v>102</v>
          </cell>
        </row>
        <row r="71">
          <cell r="B71" t="str">
            <v>19119</v>
          </cell>
          <cell r="D71" t="str">
            <v>Y</v>
          </cell>
          <cell r="E71" t="str">
            <v>N</v>
          </cell>
          <cell r="F71">
            <v>270</v>
          </cell>
        </row>
        <row r="72">
          <cell r="B72" t="str">
            <v>19119</v>
          </cell>
          <cell r="D72" t="str">
            <v>Y</v>
          </cell>
          <cell r="E72" t="str">
            <v>Y</v>
          </cell>
          <cell r="F72">
            <v>40</v>
          </cell>
        </row>
        <row r="73">
          <cell r="B73" t="str">
            <v>19120</v>
          </cell>
          <cell r="C73" t="str">
            <v>1STD</v>
          </cell>
          <cell r="D73" t="str">
            <v>N</v>
          </cell>
          <cell r="E73" t="str">
            <v>N</v>
          </cell>
          <cell r="F73">
            <v>164</v>
          </cell>
        </row>
        <row r="74">
          <cell r="B74" t="str">
            <v>19120</v>
          </cell>
          <cell r="C74" t="str">
            <v>1STD</v>
          </cell>
          <cell r="D74" t="str">
            <v>Y</v>
          </cell>
          <cell r="E74" t="str">
            <v>N</v>
          </cell>
          <cell r="F74">
            <v>1</v>
          </cell>
        </row>
        <row r="75">
          <cell r="B75" t="str">
            <v>19120</v>
          </cell>
          <cell r="C75" t="str">
            <v>2STD</v>
          </cell>
          <cell r="D75" t="str">
            <v>N</v>
          </cell>
          <cell r="E75" t="str">
            <v>N</v>
          </cell>
          <cell r="F75">
            <v>59</v>
          </cell>
        </row>
        <row r="76">
          <cell r="B76" t="str">
            <v>19120</v>
          </cell>
          <cell r="C76" t="str">
            <v>2STD</v>
          </cell>
          <cell r="D76" t="str">
            <v>Y</v>
          </cell>
          <cell r="E76" t="str">
            <v>N</v>
          </cell>
          <cell r="F76">
            <v>1</v>
          </cell>
        </row>
        <row r="77">
          <cell r="B77" t="str">
            <v>19120</v>
          </cell>
          <cell r="C77" t="str">
            <v>LONGSTD</v>
          </cell>
          <cell r="D77" t="str">
            <v>N</v>
          </cell>
          <cell r="E77" t="str">
            <v>N</v>
          </cell>
          <cell r="F77">
            <v>35</v>
          </cell>
        </row>
        <row r="78">
          <cell r="B78" t="str">
            <v>19120</v>
          </cell>
          <cell r="C78" t="str">
            <v>LONGSTD</v>
          </cell>
          <cell r="D78" t="str">
            <v>Y</v>
          </cell>
          <cell r="E78" t="str">
            <v>N</v>
          </cell>
          <cell r="F78">
            <v>6</v>
          </cell>
        </row>
        <row r="79">
          <cell r="B79" t="str">
            <v>19120</v>
          </cell>
          <cell r="C79" t="str">
            <v>TAPBACK</v>
          </cell>
          <cell r="D79" t="str">
            <v>Y</v>
          </cell>
          <cell r="E79" t="str">
            <v>Y</v>
          </cell>
          <cell r="F79">
            <v>1</v>
          </cell>
        </row>
        <row r="80">
          <cell r="B80" t="str">
            <v>19120</v>
          </cell>
          <cell r="C80" t="str">
            <v>WRBCC</v>
          </cell>
          <cell r="D80" t="str">
            <v>Y</v>
          </cell>
          <cell r="E80" t="str">
            <v>N</v>
          </cell>
          <cell r="F80">
            <v>1</v>
          </cell>
        </row>
        <row r="81">
          <cell r="B81" t="str">
            <v>19120</v>
          </cell>
          <cell r="D81" t="str">
            <v>N</v>
          </cell>
          <cell r="E81" t="str">
            <v>N</v>
          </cell>
          <cell r="F81">
            <v>18741</v>
          </cell>
        </row>
        <row r="82">
          <cell r="B82" t="str">
            <v>19120</v>
          </cell>
          <cell r="D82" t="str">
            <v>N</v>
          </cell>
          <cell r="E82" t="str">
            <v>Y</v>
          </cell>
          <cell r="F82">
            <v>732</v>
          </cell>
        </row>
        <row r="83">
          <cell r="B83" t="str">
            <v>19120</v>
          </cell>
          <cell r="D83" t="str">
            <v>Y</v>
          </cell>
          <cell r="E83" t="str">
            <v>N</v>
          </cell>
          <cell r="F83">
            <v>616</v>
          </cell>
        </row>
        <row r="84">
          <cell r="B84" t="str">
            <v>19120</v>
          </cell>
          <cell r="D84" t="str">
            <v>Y</v>
          </cell>
          <cell r="E84" t="str">
            <v>Y</v>
          </cell>
          <cell r="F84">
            <v>239</v>
          </cell>
        </row>
        <row r="85">
          <cell r="B85" t="str">
            <v>19121</v>
          </cell>
          <cell r="C85" t="str">
            <v>1STD</v>
          </cell>
          <cell r="D85" t="str">
            <v>N</v>
          </cell>
          <cell r="E85" t="str">
            <v>N</v>
          </cell>
          <cell r="F85">
            <v>74</v>
          </cell>
        </row>
        <row r="86">
          <cell r="B86" t="str">
            <v>19121</v>
          </cell>
          <cell r="C86" t="str">
            <v>1STD</v>
          </cell>
          <cell r="D86" t="str">
            <v>Y</v>
          </cell>
          <cell r="E86" t="str">
            <v>N</v>
          </cell>
          <cell r="F86">
            <v>3</v>
          </cell>
        </row>
        <row r="87">
          <cell r="B87" t="str">
            <v>19121</v>
          </cell>
          <cell r="C87" t="str">
            <v>2STD</v>
          </cell>
          <cell r="D87" t="str">
            <v>N</v>
          </cell>
          <cell r="E87" t="str">
            <v>N</v>
          </cell>
          <cell r="F87">
            <v>37</v>
          </cell>
        </row>
        <row r="88">
          <cell r="B88" t="str">
            <v>19121</v>
          </cell>
          <cell r="C88" t="str">
            <v>2STD</v>
          </cell>
          <cell r="D88" t="str">
            <v>Y</v>
          </cell>
          <cell r="E88" t="str">
            <v>N</v>
          </cell>
          <cell r="F88">
            <v>3</v>
          </cell>
        </row>
        <row r="89">
          <cell r="B89" t="str">
            <v>19121</v>
          </cell>
          <cell r="C89" t="str">
            <v>LONGSTD</v>
          </cell>
          <cell r="D89" t="str">
            <v>N</v>
          </cell>
          <cell r="E89" t="str">
            <v>N</v>
          </cell>
          <cell r="F89">
            <v>15</v>
          </cell>
        </row>
        <row r="90">
          <cell r="B90" t="str">
            <v>19121</v>
          </cell>
          <cell r="C90" t="str">
            <v>LONGSTD</v>
          </cell>
          <cell r="D90" t="str">
            <v>Y</v>
          </cell>
          <cell r="E90" t="str">
            <v>N</v>
          </cell>
          <cell r="F90">
            <v>5</v>
          </cell>
        </row>
        <row r="91">
          <cell r="B91" t="str">
            <v>19121</v>
          </cell>
          <cell r="D91" t="str">
            <v>N</v>
          </cell>
          <cell r="E91" t="str">
            <v>N</v>
          </cell>
          <cell r="F91">
            <v>12217</v>
          </cell>
        </row>
        <row r="92">
          <cell r="B92" t="str">
            <v>19121</v>
          </cell>
          <cell r="D92" t="str">
            <v>N</v>
          </cell>
          <cell r="E92" t="str">
            <v>Y</v>
          </cell>
          <cell r="F92">
            <v>237</v>
          </cell>
        </row>
        <row r="93">
          <cell r="B93" t="str">
            <v>19121</v>
          </cell>
          <cell r="D93" t="str">
            <v>Y</v>
          </cell>
          <cell r="E93" t="str">
            <v>N</v>
          </cell>
          <cell r="F93">
            <v>404</v>
          </cell>
        </row>
        <row r="94">
          <cell r="B94" t="str">
            <v>19121</v>
          </cell>
          <cell r="D94" t="str">
            <v>Y</v>
          </cell>
          <cell r="E94" t="str">
            <v>Y</v>
          </cell>
          <cell r="F94">
            <v>132</v>
          </cell>
        </row>
        <row r="95">
          <cell r="B95" t="str">
            <v>19122</v>
          </cell>
          <cell r="C95" t="str">
            <v>1STD</v>
          </cell>
          <cell r="D95" t="str">
            <v>N</v>
          </cell>
          <cell r="E95" t="str">
            <v>N</v>
          </cell>
          <cell r="F95">
            <v>16</v>
          </cell>
        </row>
        <row r="96">
          <cell r="B96" t="str">
            <v>19122</v>
          </cell>
          <cell r="C96" t="str">
            <v>2STD</v>
          </cell>
          <cell r="D96" t="str">
            <v>N</v>
          </cell>
          <cell r="E96" t="str">
            <v>N</v>
          </cell>
          <cell r="F96">
            <v>11</v>
          </cell>
        </row>
        <row r="97">
          <cell r="B97" t="str">
            <v>19122</v>
          </cell>
          <cell r="C97" t="str">
            <v>LONGSTD</v>
          </cell>
          <cell r="D97" t="str">
            <v>N</v>
          </cell>
          <cell r="E97" t="str">
            <v>N</v>
          </cell>
          <cell r="F97">
            <v>2</v>
          </cell>
        </row>
        <row r="98">
          <cell r="B98" t="str">
            <v>19122</v>
          </cell>
          <cell r="C98" t="str">
            <v>LONGSTD</v>
          </cell>
          <cell r="D98" t="str">
            <v>Y</v>
          </cell>
          <cell r="E98" t="str">
            <v>N</v>
          </cell>
          <cell r="F98">
            <v>3</v>
          </cell>
        </row>
        <row r="99">
          <cell r="B99" t="str">
            <v>19122</v>
          </cell>
          <cell r="D99" t="str">
            <v>N</v>
          </cell>
          <cell r="E99" t="str">
            <v>N</v>
          </cell>
          <cell r="F99">
            <v>5968</v>
          </cell>
        </row>
        <row r="100">
          <cell r="B100" t="str">
            <v>19122</v>
          </cell>
          <cell r="D100" t="str">
            <v>N</v>
          </cell>
          <cell r="E100" t="str">
            <v>Y</v>
          </cell>
          <cell r="F100">
            <v>79</v>
          </cell>
        </row>
        <row r="101">
          <cell r="B101" t="str">
            <v>19122</v>
          </cell>
          <cell r="D101" t="str">
            <v>Y</v>
          </cell>
          <cell r="E101" t="str">
            <v>N</v>
          </cell>
          <cell r="F101">
            <v>212</v>
          </cell>
        </row>
        <row r="102">
          <cell r="B102" t="str">
            <v>19122</v>
          </cell>
          <cell r="D102" t="str">
            <v>Y</v>
          </cell>
          <cell r="E102" t="str">
            <v>Y</v>
          </cell>
          <cell r="F102">
            <v>55</v>
          </cell>
        </row>
        <row r="103">
          <cell r="B103" t="str">
            <v>19123</v>
          </cell>
          <cell r="C103" t="str">
            <v>1STD</v>
          </cell>
          <cell r="D103" t="str">
            <v>N</v>
          </cell>
          <cell r="E103" t="str">
            <v>N</v>
          </cell>
          <cell r="F103">
            <v>8</v>
          </cell>
        </row>
        <row r="104">
          <cell r="B104" t="str">
            <v>19123</v>
          </cell>
          <cell r="C104" t="str">
            <v>2STD</v>
          </cell>
          <cell r="D104" t="str">
            <v>N</v>
          </cell>
          <cell r="E104" t="str">
            <v>N</v>
          </cell>
          <cell r="F104">
            <v>1</v>
          </cell>
        </row>
        <row r="105">
          <cell r="B105" t="str">
            <v>19123</v>
          </cell>
          <cell r="C105" t="str">
            <v>2STD</v>
          </cell>
          <cell r="D105" t="str">
            <v>Y</v>
          </cell>
          <cell r="E105" t="str">
            <v>N</v>
          </cell>
          <cell r="F105">
            <v>1</v>
          </cell>
        </row>
        <row r="106">
          <cell r="B106" t="str">
            <v>19123</v>
          </cell>
          <cell r="C106" t="str">
            <v>COMERCAL</v>
          </cell>
          <cell r="D106" t="str">
            <v>N</v>
          </cell>
          <cell r="E106" t="str">
            <v>N</v>
          </cell>
          <cell r="F106">
            <v>1</v>
          </cell>
        </row>
        <row r="107">
          <cell r="B107" t="str">
            <v>19123</v>
          </cell>
          <cell r="C107" t="str">
            <v>LONGSTD</v>
          </cell>
          <cell r="D107" t="str">
            <v>N</v>
          </cell>
          <cell r="E107" t="str">
            <v>N</v>
          </cell>
          <cell r="F107">
            <v>1</v>
          </cell>
        </row>
        <row r="108">
          <cell r="B108" t="str">
            <v>19123</v>
          </cell>
          <cell r="D108" t="str">
            <v>N</v>
          </cell>
          <cell r="E108" t="str">
            <v>N</v>
          </cell>
          <cell r="F108">
            <v>3694</v>
          </cell>
        </row>
        <row r="109">
          <cell r="B109" t="str">
            <v>19123</v>
          </cell>
          <cell r="D109" t="str">
            <v>N</v>
          </cell>
          <cell r="E109" t="str">
            <v>Y</v>
          </cell>
          <cell r="F109">
            <v>12</v>
          </cell>
        </row>
        <row r="110">
          <cell r="B110" t="str">
            <v>19123</v>
          </cell>
          <cell r="D110" t="str">
            <v>Y</v>
          </cell>
          <cell r="E110" t="str">
            <v>N</v>
          </cell>
          <cell r="F110">
            <v>61</v>
          </cell>
        </row>
        <row r="111">
          <cell r="B111" t="str">
            <v>19123</v>
          </cell>
          <cell r="D111" t="str">
            <v>Y</v>
          </cell>
          <cell r="E111" t="str">
            <v>Y</v>
          </cell>
          <cell r="F111">
            <v>14</v>
          </cell>
        </row>
        <row r="112">
          <cell r="B112" t="str">
            <v>19124</v>
          </cell>
          <cell r="C112" t="str">
            <v>1STD</v>
          </cell>
          <cell r="D112" t="str">
            <v>N</v>
          </cell>
          <cell r="E112" t="str">
            <v>N</v>
          </cell>
          <cell r="F112">
            <v>176</v>
          </cell>
        </row>
        <row r="113">
          <cell r="B113" t="str">
            <v>19124</v>
          </cell>
          <cell r="C113" t="str">
            <v>2STD</v>
          </cell>
          <cell r="D113" t="str">
            <v>N</v>
          </cell>
          <cell r="E113" t="str">
            <v>N</v>
          </cell>
          <cell r="F113">
            <v>62</v>
          </cell>
        </row>
        <row r="114">
          <cell r="B114" t="str">
            <v>19124</v>
          </cell>
          <cell r="C114" t="str">
            <v>LONGSTD</v>
          </cell>
          <cell r="D114" t="str">
            <v>N</v>
          </cell>
          <cell r="E114" t="str">
            <v>N</v>
          </cell>
          <cell r="F114">
            <v>29</v>
          </cell>
        </row>
        <row r="115">
          <cell r="B115" t="str">
            <v>19124</v>
          </cell>
          <cell r="C115" t="str">
            <v>LONGSTD</v>
          </cell>
          <cell r="D115" t="str">
            <v>Y</v>
          </cell>
          <cell r="E115" t="str">
            <v>N</v>
          </cell>
          <cell r="F115">
            <v>3</v>
          </cell>
        </row>
        <row r="116">
          <cell r="B116" t="str">
            <v>19124</v>
          </cell>
          <cell r="C116" t="str">
            <v>WRBCC</v>
          </cell>
          <cell r="D116" t="str">
            <v>N</v>
          </cell>
          <cell r="E116" t="str">
            <v>N</v>
          </cell>
          <cell r="F116">
            <v>1</v>
          </cell>
        </row>
        <row r="117">
          <cell r="B117" t="str">
            <v>19124</v>
          </cell>
          <cell r="D117" t="str">
            <v>N</v>
          </cell>
          <cell r="E117" t="str">
            <v>N</v>
          </cell>
          <cell r="F117">
            <v>19302</v>
          </cell>
        </row>
        <row r="118">
          <cell r="B118" t="str">
            <v>19124</v>
          </cell>
          <cell r="D118" t="str">
            <v>N</v>
          </cell>
          <cell r="E118" t="str">
            <v>Y</v>
          </cell>
          <cell r="F118">
            <v>700</v>
          </cell>
        </row>
        <row r="119">
          <cell r="B119" t="str">
            <v>19124</v>
          </cell>
          <cell r="D119" t="str">
            <v>Y</v>
          </cell>
          <cell r="E119" t="str">
            <v>N</v>
          </cell>
          <cell r="F119">
            <v>557</v>
          </cell>
        </row>
        <row r="120">
          <cell r="B120" t="str">
            <v>19124</v>
          </cell>
          <cell r="D120" t="str">
            <v>Y</v>
          </cell>
          <cell r="E120" t="str">
            <v>Y</v>
          </cell>
          <cell r="F120">
            <v>190</v>
          </cell>
        </row>
        <row r="121">
          <cell r="B121" t="str">
            <v>19125</v>
          </cell>
          <cell r="C121" t="str">
            <v>1STD</v>
          </cell>
          <cell r="D121" t="str">
            <v>N</v>
          </cell>
          <cell r="E121" t="str">
            <v>N</v>
          </cell>
          <cell r="F121">
            <v>20</v>
          </cell>
        </row>
        <row r="122">
          <cell r="B122" t="str">
            <v>19125</v>
          </cell>
          <cell r="C122" t="str">
            <v>2STD</v>
          </cell>
          <cell r="D122" t="str">
            <v>N</v>
          </cell>
          <cell r="E122" t="str">
            <v>N</v>
          </cell>
          <cell r="F122">
            <v>10</v>
          </cell>
        </row>
        <row r="123">
          <cell r="B123" t="str">
            <v>19125</v>
          </cell>
          <cell r="C123" t="str">
            <v>LONGSTD</v>
          </cell>
          <cell r="D123" t="str">
            <v>N</v>
          </cell>
          <cell r="E123" t="str">
            <v>N</v>
          </cell>
          <cell r="F123">
            <v>3</v>
          </cell>
        </row>
        <row r="124">
          <cell r="B124" t="str">
            <v>19125</v>
          </cell>
          <cell r="D124" t="str">
            <v>N</v>
          </cell>
          <cell r="E124" t="str">
            <v>N</v>
          </cell>
          <cell r="F124">
            <v>10636</v>
          </cell>
        </row>
        <row r="125">
          <cell r="B125" t="str">
            <v>19125</v>
          </cell>
          <cell r="D125" t="str">
            <v>N</v>
          </cell>
          <cell r="E125" t="str">
            <v>Y</v>
          </cell>
          <cell r="F125">
            <v>80</v>
          </cell>
        </row>
        <row r="126">
          <cell r="B126" t="str">
            <v>19125</v>
          </cell>
          <cell r="D126" t="str">
            <v>Y</v>
          </cell>
          <cell r="E126" t="str">
            <v>N</v>
          </cell>
          <cell r="F126">
            <v>238</v>
          </cell>
        </row>
        <row r="127">
          <cell r="B127" t="str">
            <v>19125</v>
          </cell>
          <cell r="D127" t="str">
            <v>Y</v>
          </cell>
          <cell r="E127" t="str">
            <v>Y</v>
          </cell>
          <cell r="F127">
            <v>56</v>
          </cell>
        </row>
        <row r="128">
          <cell r="B128" t="str">
            <v>19126</v>
          </cell>
          <cell r="C128" t="str">
            <v>1STD</v>
          </cell>
          <cell r="D128" t="str">
            <v>N</v>
          </cell>
          <cell r="E128" t="str">
            <v>N</v>
          </cell>
          <cell r="F128">
            <v>44</v>
          </cell>
        </row>
        <row r="129">
          <cell r="B129" t="str">
            <v>19126</v>
          </cell>
          <cell r="C129" t="str">
            <v>1STD</v>
          </cell>
          <cell r="D129" t="str">
            <v>Y</v>
          </cell>
          <cell r="E129" t="str">
            <v>N</v>
          </cell>
          <cell r="F129">
            <v>2</v>
          </cell>
        </row>
        <row r="130">
          <cell r="B130" t="str">
            <v>19126</v>
          </cell>
          <cell r="C130" t="str">
            <v>2STD</v>
          </cell>
          <cell r="D130" t="str">
            <v>N</v>
          </cell>
          <cell r="E130" t="str">
            <v>N</v>
          </cell>
          <cell r="F130">
            <v>25</v>
          </cell>
        </row>
        <row r="131">
          <cell r="B131" t="str">
            <v>19126</v>
          </cell>
          <cell r="C131" t="str">
            <v>LONGSTD</v>
          </cell>
          <cell r="D131" t="str">
            <v>N</v>
          </cell>
          <cell r="E131" t="str">
            <v>N</v>
          </cell>
          <cell r="F131">
            <v>16</v>
          </cell>
        </row>
        <row r="132">
          <cell r="B132" t="str">
            <v>19126</v>
          </cell>
          <cell r="C132" t="str">
            <v>LONGSTD</v>
          </cell>
          <cell r="D132" t="str">
            <v>Y</v>
          </cell>
          <cell r="E132" t="str">
            <v>N</v>
          </cell>
          <cell r="F132">
            <v>4</v>
          </cell>
        </row>
        <row r="133">
          <cell r="B133" t="str">
            <v>19126</v>
          </cell>
          <cell r="C133" t="str">
            <v>WRBCC</v>
          </cell>
          <cell r="D133" t="str">
            <v>Y</v>
          </cell>
          <cell r="E133" t="str">
            <v>N</v>
          </cell>
          <cell r="F133">
            <v>1</v>
          </cell>
        </row>
        <row r="134">
          <cell r="B134" t="str">
            <v>19126</v>
          </cell>
          <cell r="D134" t="str">
            <v>N</v>
          </cell>
          <cell r="E134" t="str">
            <v>N</v>
          </cell>
          <cell r="F134">
            <v>4223</v>
          </cell>
        </row>
        <row r="135">
          <cell r="B135" t="str">
            <v>19126</v>
          </cell>
          <cell r="D135" t="str">
            <v>N</v>
          </cell>
          <cell r="E135" t="str">
            <v>Y</v>
          </cell>
          <cell r="F135">
            <v>147</v>
          </cell>
        </row>
        <row r="136">
          <cell r="B136" t="str">
            <v>19126</v>
          </cell>
          <cell r="D136" t="str">
            <v>Y</v>
          </cell>
          <cell r="E136" t="str">
            <v>N</v>
          </cell>
          <cell r="F136">
            <v>275</v>
          </cell>
        </row>
        <row r="137">
          <cell r="B137" t="str">
            <v>19126</v>
          </cell>
          <cell r="D137" t="str">
            <v>Y</v>
          </cell>
          <cell r="E137" t="str">
            <v>Y</v>
          </cell>
          <cell r="F137">
            <v>55</v>
          </cell>
        </row>
        <row r="138">
          <cell r="B138" t="str">
            <v>19127</v>
          </cell>
          <cell r="C138" t="str">
            <v>1STD</v>
          </cell>
          <cell r="D138" t="str">
            <v>N</v>
          </cell>
          <cell r="E138" t="str">
            <v>N</v>
          </cell>
          <cell r="F138">
            <v>7</v>
          </cell>
        </row>
        <row r="139">
          <cell r="B139" t="str">
            <v>19127</v>
          </cell>
          <cell r="C139" t="str">
            <v>2STD</v>
          </cell>
          <cell r="D139" t="str">
            <v>N</v>
          </cell>
          <cell r="E139" t="str">
            <v>N</v>
          </cell>
          <cell r="F139">
            <v>1</v>
          </cell>
        </row>
        <row r="140">
          <cell r="B140" t="str">
            <v>19127</v>
          </cell>
          <cell r="C140" t="str">
            <v>COMERCAL</v>
          </cell>
          <cell r="D140" t="str">
            <v>N</v>
          </cell>
          <cell r="E140" t="str">
            <v>N</v>
          </cell>
          <cell r="F140">
            <v>1</v>
          </cell>
        </row>
        <row r="141">
          <cell r="B141" t="str">
            <v>19127</v>
          </cell>
          <cell r="D141" t="str">
            <v>N</v>
          </cell>
          <cell r="E141" t="str">
            <v>N</v>
          </cell>
          <cell r="F141">
            <v>2395</v>
          </cell>
        </row>
        <row r="142">
          <cell r="B142" t="str">
            <v>19127</v>
          </cell>
          <cell r="D142" t="str">
            <v>N</v>
          </cell>
          <cell r="E142" t="str">
            <v>Y</v>
          </cell>
          <cell r="F142">
            <v>4</v>
          </cell>
        </row>
        <row r="143">
          <cell r="B143" t="str">
            <v>19127</v>
          </cell>
          <cell r="D143" t="str">
            <v>Y</v>
          </cell>
          <cell r="E143" t="str">
            <v>N</v>
          </cell>
          <cell r="F143">
            <v>40</v>
          </cell>
        </row>
        <row r="144">
          <cell r="B144" t="str">
            <v>19127</v>
          </cell>
          <cell r="D144" t="str">
            <v>Y</v>
          </cell>
          <cell r="E144" t="str">
            <v>Y</v>
          </cell>
          <cell r="F144">
            <v>3</v>
          </cell>
        </row>
        <row r="145">
          <cell r="B145" t="str">
            <v>19128</v>
          </cell>
          <cell r="C145" t="str">
            <v>1STD</v>
          </cell>
          <cell r="D145" t="str">
            <v>N</v>
          </cell>
          <cell r="E145" t="str">
            <v>N</v>
          </cell>
          <cell r="F145">
            <v>28</v>
          </cell>
        </row>
        <row r="146">
          <cell r="B146" t="str">
            <v>19128</v>
          </cell>
          <cell r="C146" t="str">
            <v>2STD</v>
          </cell>
          <cell r="D146" t="str">
            <v>N</v>
          </cell>
          <cell r="E146" t="str">
            <v>N</v>
          </cell>
          <cell r="F146">
            <v>8</v>
          </cell>
        </row>
        <row r="147">
          <cell r="B147" t="str">
            <v>19128</v>
          </cell>
          <cell r="C147" t="str">
            <v>LONGSTD</v>
          </cell>
          <cell r="D147" t="str">
            <v>N</v>
          </cell>
          <cell r="E147" t="str">
            <v>N</v>
          </cell>
          <cell r="F147">
            <v>5</v>
          </cell>
        </row>
        <row r="148">
          <cell r="B148" t="str">
            <v>19128</v>
          </cell>
          <cell r="C148" t="str">
            <v>LONGSTD</v>
          </cell>
          <cell r="D148" t="str">
            <v>Y</v>
          </cell>
          <cell r="E148" t="str">
            <v>N</v>
          </cell>
          <cell r="F148">
            <v>1</v>
          </cell>
        </row>
        <row r="149">
          <cell r="B149" t="str">
            <v>19128</v>
          </cell>
          <cell r="D149" t="str">
            <v>N</v>
          </cell>
          <cell r="E149" t="str">
            <v>N</v>
          </cell>
          <cell r="F149">
            <v>11983</v>
          </cell>
        </row>
        <row r="150">
          <cell r="B150" t="str">
            <v>19128</v>
          </cell>
          <cell r="D150" t="str">
            <v>N</v>
          </cell>
          <cell r="E150" t="str">
            <v>Y</v>
          </cell>
          <cell r="F150">
            <v>46</v>
          </cell>
        </row>
        <row r="151">
          <cell r="B151" t="str">
            <v>19128</v>
          </cell>
          <cell r="D151" t="str">
            <v>Y</v>
          </cell>
          <cell r="E151" t="str">
            <v>N</v>
          </cell>
          <cell r="F151">
            <v>254</v>
          </cell>
        </row>
        <row r="152">
          <cell r="B152" t="str">
            <v>19128</v>
          </cell>
          <cell r="D152" t="str">
            <v>Y</v>
          </cell>
          <cell r="E152" t="str">
            <v>Y</v>
          </cell>
          <cell r="F152">
            <v>13</v>
          </cell>
        </row>
        <row r="153">
          <cell r="B153" t="str">
            <v>19129</v>
          </cell>
          <cell r="C153" t="str">
            <v>1STD</v>
          </cell>
          <cell r="D153" t="str">
            <v>N</v>
          </cell>
          <cell r="E153" t="str">
            <v>N</v>
          </cell>
          <cell r="F153">
            <v>18</v>
          </cell>
        </row>
        <row r="154">
          <cell r="B154" t="str">
            <v>19129</v>
          </cell>
          <cell r="C154" t="str">
            <v>2STD</v>
          </cell>
          <cell r="D154" t="str">
            <v>N</v>
          </cell>
          <cell r="E154" t="str">
            <v>N</v>
          </cell>
          <cell r="F154">
            <v>13</v>
          </cell>
        </row>
        <row r="155">
          <cell r="B155" t="str">
            <v>19129</v>
          </cell>
          <cell r="C155" t="str">
            <v>COMERCAL</v>
          </cell>
          <cell r="D155" t="str">
            <v>N</v>
          </cell>
          <cell r="E155" t="str">
            <v>N</v>
          </cell>
          <cell r="F155">
            <v>1</v>
          </cell>
        </row>
        <row r="156">
          <cell r="B156" t="str">
            <v>19129</v>
          </cell>
          <cell r="C156" t="str">
            <v>LONGSTD</v>
          </cell>
          <cell r="D156" t="str">
            <v>N</v>
          </cell>
          <cell r="E156" t="str">
            <v>N</v>
          </cell>
          <cell r="F156">
            <v>1</v>
          </cell>
        </row>
        <row r="157">
          <cell r="B157" t="str">
            <v>19129</v>
          </cell>
          <cell r="C157" t="str">
            <v>LONGSTD</v>
          </cell>
          <cell r="D157" t="str">
            <v>Y</v>
          </cell>
          <cell r="E157" t="str">
            <v>N</v>
          </cell>
          <cell r="F157">
            <v>1</v>
          </cell>
        </row>
        <row r="158">
          <cell r="B158" t="str">
            <v>19129</v>
          </cell>
          <cell r="D158" t="str">
            <v>N</v>
          </cell>
          <cell r="E158" t="str">
            <v>N</v>
          </cell>
          <cell r="F158">
            <v>3441</v>
          </cell>
        </row>
        <row r="159">
          <cell r="B159" t="str">
            <v>19129</v>
          </cell>
          <cell r="D159" t="str">
            <v>N</v>
          </cell>
          <cell r="E159" t="str">
            <v>Y</v>
          </cell>
          <cell r="F159">
            <v>39</v>
          </cell>
        </row>
        <row r="160">
          <cell r="B160" t="str">
            <v>19129</v>
          </cell>
          <cell r="D160" t="str">
            <v>Y</v>
          </cell>
          <cell r="E160" t="str">
            <v>N</v>
          </cell>
          <cell r="F160">
            <v>134</v>
          </cell>
        </row>
        <row r="161">
          <cell r="B161" t="str">
            <v>19129</v>
          </cell>
          <cell r="D161" t="str">
            <v>Y</v>
          </cell>
          <cell r="E161" t="str">
            <v>Y</v>
          </cell>
          <cell r="F161">
            <v>15</v>
          </cell>
        </row>
        <row r="162">
          <cell r="B162" t="str">
            <v>19130</v>
          </cell>
          <cell r="C162" t="str">
            <v>1STD</v>
          </cell>
          <cell r="D162" t="str">
            <v>N</v>
          </cell>
          <cell r="E162" t="str">
            <v>N</v>
          </cell>
          <cell r="F162">
            <v>4</v>
          </cell>
        </row>
        <row r="163">
          <cell r="B163" t="str">
            <v>19130</v>
          </cell>
          <cell r="C163" t="str">
            <v>2STD</v>
          </cell>
          <cell r="D163" t="str">
            <v>N</v>
          </cell>
          <cell r="E163" t="str">
            <v>N</v>
          </cell>
          <cell r="F163">
            <v>2</v>
          </cell>
        </row>
        <row r="164">
          <cell r="B164" t="str">
            <v>19130</v>
          </cell>
          <cell r="C164" t="str">
            <v>COMERCAL</v>
          </cell>
          <cell r="D164" t="str">
            <v>N</v>
          </cell>
          <cell r="E164" t="str">
            <v>N</v>
          </cell>
          <cell r="F164">
            <v>3</v>
          </cell>
        </row>
        <row r="165">
          <cell r="B165" t="str">
            <v>19130</v>
          </cell>
          <cell r="C165" t="str">
            <v>LONGSTD</v>
          </cell>
          <cell r="D165" t="str">
            <v>N</v>
          </cell>
          <cell r="E165" t="str">
            <v>N</v>
          </cell>
          <cell r="F165">
            <v>1</v>
          </cell>
        </row>
        <row r="166">
          <cell r="B166" t="str">
            <v>19130</v>
          </cell>
          <cell r="D166" t="str">
            <v>N</v>
          </cell>
          <cell r="E166" t="str">
            <v>N</v>
          </cell>
          <cell r="F166">
            <v>6360</v>
          </cell>
        </row>
        <row r="167">
          <cell r="B167" t="str">
            <v>19130</v>
          </cell>
          <cell r="D167" t="str">
            <v>N</v>
          </cell>
          <cell r="E167" t="str">
            <v>Y</v>
          </cell>
          <cell r="F167">
            <v>19</v>
          </cell>
        </row>
        <row r="168">
          <cell r="B168" t="str">
            <v>19130</v>
          </cell>
          <cell r="D168" t="str">
            <v>Y</v>
          </cell>
          <cell r="E168" t="str">
            <v>N</v>
          </cell>
          <cell r="F168">
            <v>85</v>
          </cell>
        </row>
        <row r="169">
          <cell r="B169" t="str">
            <v>19130</v>
          </cell>
          <cell r="D169" t="str">
            <v>Y</v>
          </cell>
          <cell r="E169" t="str">
            <v>Y</v>
          </cell>
          <cell r="F169">
            <v>10</v>
          </cell>
        </row>
        <row r="170">
          <cell r="B170" t="str">
            <v>19131</v>
          </cell>
          <cell r="C170" t="str">
            <v>1STD</v>
          </cell>
          <cell r="D170" t="str">
            <v>N</v>
          </cell>
          <cell r="E170" t="str">
            <v>N</v>
          </cell>
          <cell r="F170">
            <v>144</v>
          </cell>
        </row>
        <row r="171">
          <cell r="B171" t="str">
            <v>19131</v>
          </cell>
          <cell r="C171" t="str">
            <v>1STD</v>
          </cell>
          <cell r="D171" t="str">
            <v>Y</v>
          </cell>
          <cell r="E171" t="str">
            <v>N</v>
          </cell>
          <cell r="F171">
            <v>3</v>
          </cell>
        </row>
        <row r="172">
          <cell r="B172" t="str">
            <v>19131</v>
          </cell>
          <cell r="C172" t="str">
            <v>2STD</v>
          </cell>
          <cell r="D172" t="str">
            <v>N</v>
          </cell>
          <cell r="E172" t="str">
            <v>N</v>
          </cell>
          <cell r="F172">
            <v>57</v>
          </cell>
        </row>
        <row r="173">
          <cell r="B173" t="str">
            <v>19131</v>
          </cell>
          <cell r="C173" t="str">
            <v>COMERCAL</v>
          </cell>
          <cell r="D173" t="str">
            <v>N</v>
          </cell>
          <cell r="E173" t="str">
            <v>N</v>
          </cell>
          <cell r="F173">
            <v>1</v>
          </cell>
        </row>
        <row r="174">
          <cell r="B174" t="str">
            <v>19131</v>
          </cell>
          <cell r="C174" t="str">
            <v>LONGSTD</v>
          </cell>
          <cell r="D174" t="str">
            <v>N</v>
          </cell>
          <cell r="E174" t="str">
            <v>N</v>
          </cell>
          <cell r="F174">
            <v>19</v>
          </cell>
        </row>
        <row r="175">
          <cell r="B175" t="str">
            <v>19131</v>
          </cell>
          <cell r="C175" t="str">
            <v>LONGSTD</v>
          </cell>
          <cell r="D175" t="str">
            <v>Y</v>
          </cell>
          <cell r="E175" t="str">
            <v>N</v>
          </cell>
          <cell r="F175">
            <v>7</v>
          </cell>
        </row>
        <row r="176">
          <cell r="B176" t="str">
            <v>19131</v>
          </cell>
          <cell r="D176" t="str">
            <v>N</v>
          </cell>
          <cell r="E176" t="str">
            <v>N</v>
          </cell>
          <cell r="F176">
            <v>11785</v>
          </cell>
        </row>
        <row r="177">
          <cell r="B177" t="str">
            <v>19131</v>
          </cell>
          <cell r="D177" t="str">
            <v>N</v>
          </cell>
          <cell r="E177" t="str">
            <v>Y</v>
          </cell>
          <cell r="F177">
            <v>355</v>
          </cell>
        </row>
        <row r="178">
          <cell r="B178" t="str">
            <v>19131</v>
          </cell>
          <cell r="D178" t="str">
            <v>Y</v>
          </cell>
          <cell r="E178" t="str">
            <v>N</v>
          </cell>
          <cell r="F178">
            <v>701</v>
          </cell>
        </row>
        <row r="179">
          <cell r="B179" t="str">
            <v>19131</v>
          </cell>
          <cell r="D179" t="str">
            <v>Y</v>
          </cell>
          <cell r="E179" t="str">
            <v>Y</v>
          </cell>
          <cell r="F179">
            <v>163</v>
          </cell>
        </row>
        <row r="180">
          <cell r="B180" t="str">
            <v>19132</v>
          </cell>
          <cell r="C180" t="str">
            <v>1STD</v>
          </cell>
          <cell r="D180" t="str">
            <v>N</v>
          </cell>
          <cell r="E180" t="str">
            <v>N</v>
          </cell>
          <cell r="F180">
            <v>191</v>
          </cell>
        </row>
        <row r="181">
          <cell r="B181" t="str">
            <v>19132</v>
          </cell>
          <cell r="C181" t="str">
            <v>1STD</v>
          </cell>
          <cell r="D181" t="str">
            <v>Y</v>
          </cell>
          <cell r="E181" t="str">
            <v>N</v>
          </cell>
          <cell r="F181">
            <v>7</v>
          </cell>
        </row>
        <row r="182">
          <cell r="B182" t="str">
            <v>19132</v>
          </cell>
          <cell r="C182" t="str">
            <v>2STD</v>
          </cell>
          <cell r="D182" t="str">
            <v>N</v>
          </cell>
          <cell r="E182" t="str">
            <v>N</v>
          </cell>
          <cell r="F182">
            <v>83</v>
          </cell>
        </row>
        <row r="183">
          <cell r="B183" t="str">
            <v>19132</v>
          </cell>
          <cell r="C183" t="str">
            <v>LONGSTD</v>
          </cell>
          <cell r="D183" t="str">
            <v>N</v>
          </cell>
          <cell r="E183" t="str">
            <v>N</v>
          </cell>
          <cell r="F183">
            <v>35</v>
          </cell>
        </row>
        <row r="184">
          <cell r="B184" t="str">
            <v>19132</v>
          </cell>
          <cell r="C184" t="str">
            <v>LONGSTD</v>
          </cell>
          <cell r="D184" t="str">
            <v>Y</v>
          </cell>
          <cell r="E184" t="str">
            <v>N</v>
          </cell>
          <cell r="F184">
            <v>13</v>
          </cell>
        </row>
        <row r="185">
          <cell r="B185" t="str">
            <v>19132</v>
          </cell>
          <cell r="C185" t="str">
            <v>WRBCC</v>
          </cell>
          <cell r="D185" t="str">
            <v>N</v>
          </cell>
          <cell r="E185" t="str">
            <v>N</v>
          </cell>
          <cell r="F185">
            <v>1</v>
          </cell>
        </row>
        <row r="186">
          <cell r="B186" t="str">
            <v>19132</v>
          </cell>
          <cell r="D186" t="str">
            <v>N</v>
          </cell>
          <cell r="E186" t="str">
            <v>N</v>
          </cell>
          <cell r="F186">
            <v>16276</v>
          </cell>
        </row>
        <row r="187">
          <cell r="B187" t="str">
            <v>19132</v>
          </cell>
          <cell r="D187" t="str">
            <v>N</v>
          </cell>
          <cell r="E187" t="str">
            <v>Y</v>
          </cell>
          <cell r="F187">
            <v>566</v>
          </cell>
        </row>
        <row r="188">
          <cell r="B188" t="str">
            <v>19132</v>
          </cell>
          <cell r="D188" t="str">
            <v>Y</v>
          </cell>
          <cell r="E188" t="str">
            <v>N</v>
          </cell>
          <cell r="F188">
            <v>865</v>
          </cell>
        </row>
        <row r="189">
          <cell r="B189" t="str">
            <v>19132</v>
          </cell>
          <cell r="D189" t="str">
            <v>Y</v>
          </cell>
          <cell r="E189" t="str">
            <v>Y</v>
          </cell>
          <cell r="F189">
            <v>235</v>
          </cell>
        </row>
        <row r="190">
          <cell r="B190" t="str">
            <v>19133</v>
          </cell>
          <cell r="C190" t="str">
            <v>1STD</v>
          </cell>
          <cell r="D190" t="str">
            <v>N</v>
          </cell>
          <cell r="E190" t="str">
            <v>N</v>
          </cell>
          <cell r="F190">
            <v>109</v>
          </cell>
        </row>
        <row r="191">
          <cell r="B191" t="str">
            <v>19133</v>
          </cell>
          <cell r="C191" t="str">
            <v>1STD</v>
          </cell>
          <cell r="D191" t="str">
            <v>Y</v>
          </cell>
          <cell r="E191" t="str">
            <v>N</v>
          </cell>
          <cell r="F191">
            <v>1</v>
          </cell>
        </row>
        <row r="192">
          <cell r="B192" t="str">
            <v>19133</v>
          </cell>
          <cell r="C192" t="str">
            <v>2STD</v>
          </cell>
          <cell r="D192" t="str">
            <v>N</v>
          </cell>
          <cell r="E192" t="str">
            <v>N</v>
          </cell>
          <cell r="F192">
            <v>44</v>
          </cell>
        </row>
        <row r="193">
          <cell r="B193" t="str">
            <v>19133</v>
          </cell>
          <cell r="C193" t="str">
            <v>LONGSTD</v>
          </cell>
          <cell r="D193" t="str">
            <v>N</v>
          </cell>
          <cell r="E193" t="str">
            <v>N</v>
          </cell>
          <cell r="F193">
            <v>17</v>
          </cell>
        </row>
        <row r="194">
          <cell r="B194" t="str">
            <v>19133</v>
          </cell>
          <cell r="C194" t="str">
            <v>LONGSTD</v>
          </cell>
          <cell r="D194" t="str">
            <v>Y</v>
          </cell>
          <cell r="E194" t="str">
            <v>N</v>
          </cell>
          <cell r="F194">
            <v>1</v>
          </cell>
        </row>
        <row r="195">
          <cell r="B195" t="str">
            <v>19133</v>
          </cell>
          <cell r="C195" t="str">
            <v>WRBCC</v>
          </cell>
          <cell r="D195" t="str">
            <v>Y</v>
          </cell>
          <cell r="E195" t="str">
            <v>N</v>
          </cell>
          <cell r="F195">
            <v>1</v>
          </cell>
        </row>
        <row r="196">
          <cell r="B196" t="str">
            <v>19133</v>
          </cell>
          <cell r="D196" t="str">
            <v>N</v>
          </cell>
          <cell r="E196" t="str">
            <v>N</v>
          </cell>
          <cell r="F196">
            <v>9050</v>
          </cell>
        </row>
        <row r="197">
          <cell r="B197" t="str">
            <v>19133</v>
          </cell>
          <cell r="D197" t="str">
            <v>N</v>
          </cell>
          <cell r="E197" t="str">
            <v>Y</v>
          </cell>
          <cell r="F197">
            <v>295</v>
          </cell>
        </row>
        <row r="198">
          <cell r="B198" t="str">
            <v>19133</v>
          </cell>
          <cell r="D198" t="str">
            <v>Y</v>
          </cell>
          <cell r="E198" t="str">
            <v>N</v>
          </cell>
          <cell r="F198">
            <v>428</v>
          </cell>
        </row>
        <row r="199">
          <cell r="B199" t="str">
            <v>19133</v>
          </cell>
          <cell r="D199" t="str">
            <v>Y</v>
          </cell>
          <cell r="E199" t="str">
            <v>Y</v>
          </cell>
          <cell r="F199">
            <v>188</v>
          </cell>
        </row>
        <row r="200">
          <cell r="B200" t="str">
            <v>19134</v>
          </cell>
          <cell r="C200" t="str">
            <v>1STD</v>
          </cell>
          <cell r="D200" t="str">
            <v>N</v>
          </cell>
          <cell r="E200" t="str">
            <v>N</v>
          </cell>
          <cell r="F200">
            <v>172</v>
          </cell>
        </row>
        <row r="201">
          <cell r="B201" t="str">
            <v>19134</v>
          </cell>
          <cell r="C201" t="str">
            <v>1STD</v>
          </cell>
          <cell r="D201" t="str">
            <v>Y</v>
          </cell>
          <cell r="E201" t="str">
            <v>N</v>
          </cell>
          <cell r="F201">
            <v>1</v>
          </cell>
        </row>
        <row r="202">
          <cell r="B202" t="str">
            <v>19134</v>
          </cell>
          <cell r="C202" t="str">
            <v>2STD</v>
          </cell>
          <cell r="D202" t="str">
            <v>N</v>
          </cell>
          <cell r="E202" t="str">
            <v>N</v>
          </cell>
          <cell r="F202">
            <v>66</v>
          </cell>
        </row>
        <row r="203">
          <cell r="B203" t="str">
            <v>19134</v>
          </cell>
          <cell r="C203" t="str">
            <v>LONGSTD</v>
          </cell>
          <cell r="D203" t="str">
            <v>N</v>
          </cell>
          <cell r="E203" t="str">
            <v>N</v>
          </cell>
          <cell r="F203">
            <v>20</v>
          </cell>
        </row>
        <row r="204">
          <cell r="B204" t="str">
            <v>19134</v>
          </cell>
          <cell r="C204" t="str">
            <v>LONGSTD</v>
          </cell>
          <cell r="D204" t="str">
            <v>Y</v>
          </cell>
          <cell r="E204" t="str">
            <v>N</v>
          </cell>
          <cell r="F204">
            <v>2</v>
          </cell>
        </row>
        <row r="205">
          <cell r="B205" t="str">
            <v>19134</v>
          </cell>
          <cell r="C205" t="str">
            <v>TAPBACK</v>
          </cell>
          <cell r="D205" t="str">
            <v>N</v>
          </cell>
          <cell r="E205" t="str">
            <v>Y</v>
          </cell>
          <cell r="F205">
            <v>1</v>
          </cell>
        </row>
        <row r="206">
          <cell r="B206" t="str">
            <v>19134</v>
          </cell>
          <cell r="D206" t="str">
            <v>N</v>
          </cell>
          <cell r="E206" t="str">
            <v>N</v>
          </cell>
          <cell r="F206">
            <v>20859</v>
          </cell>
        </row>
        <row r="207">
          <cell r="B207" t="str">
            <v>19134</v>
          </cell>
          <cell r="D207" t="str">
            <v>N</v>
          </cell>
          <cell r="E207" t="str">
            <v>Y</v>
          </cell>
          <cell r="F207">
            <v>575</v>
          </cell>
        </row>
        <row r="208">
          <cell r="B208" t="str">
            <v>19134</v>
          </cell>
          <cell r="D208" t="str">
            <v>Y</v>
          </cell>
          <cell r="E208" t="str">
            <v>N</v>
          </cell>
          <cell r="F208">
            <v>623</v>
          </cell>
        </row>
        <row r="209">
          <cell r="B209" t="str">
            <v>19134</v>
          </cell>
          <cell r="D209" t="str">
            <v>Y</v>
          </cell>
          <cell r="E209" t="str">
            <v>Y</v>
          </cell>
          <cell r="F209">
            <v>177</v>
          </cell>
        </row>
        <row r="210">
          <cell r="B210" t="str">
            <v>19135</v>
          </cell>
          <cell r="C210" t="str">
            <v>1STD</v>
          </cell>
          <cell r="D210" t="str">
            <v>N</v>
          </cell>
          <cell r="E210" t="str">
            <v>N</v>
          </cell>
          <cell r="F210">
            <v>58</v>
          </cell>
        </row>
        <row r="211">
          <cell r="B211" t="str">
            <v>19135</v>
          </cell>
          <cell r="C211" t="str">
            <v>2STD</v>
          </cell>
          <cell r="D211" t="str">
            <v>N</v>
          </cell>
          <cell r="E211" t="str">
            <v>N</v>
          </cell>
          <cell r="F211">
            <v>20</v>
          </cell>
        </row>
        <row r="212">
          <cell r="B212" t="str">
            <v>19135</v>
          </cell>
          <cell r="C212" t="str">
            <v>2STD</v>
          </cell>
          <cell r="D212" t="str">
            <v>Y</v>
          </cell>
          <cell r="E212" t="str">
            <v>N</v>
          </cell>
          <cell r="F212">
            <v>2</v>
          </cell>
        </row>
        <row r="213">
          <cell r="B213" t="str">
            <v>19135</v>
          </cell>
          <cell r="C213" t="str">
            <v>LONGSTD</v>
          </cell>
          <cell r="D213" t="str">
            <v>N</v>
          </cell>
          <cell r="E213" t="str">
            <v>N</v>
          </cell>
          <cell r="F213">
            <v>14</v>
          </cell>
        </row>
        <row r="214">
          <cell r="B214" t="str">
            <v>19135</v>
          </cell>
          <cell r="C214" t="str">
            <v>LONGSTD</v>
          </cell>
          <cell r="D214" t="str">
            <v>Y</v>
          </cell>
          <cell r="E214" t="str">
            <v>N</v>
          </cell>
          <cell r="F214">
            <v>1</v>
          </cell>
        </row>
        <row r="215">
          <cell r="B215" t="str">
            <v>19135</v>
          </cell>
          <cell r="D215" t="str">
            <v>N</v>
          </cell>
          <cell r="E215" t="str">
            <v>N</v>
          </cell>
          <cell r="F215">
            <v>10346</v>
          </cell>
        </row>
        <row r="216">
          <cell r="B216" t="str">
            <v>19135</v>
          </cell>
          <cell r="D216" t="str">
            <v>N</v>
          </cell>
          <cell r="E216" t="str">
            <v>Y</v>
          </cell>
          <cell r="F216">
            <v>311</v>
          </cell>
        </row>
        <row r="217">
          <cell r="B217" t="str">
            <v>19135</v>
          </cell>
          <cell r="D217" t="str">
            <v>Y</v>
          </cell>
          <cell r="E217" t="str">
            <v>N</v>
          </cell>
          <cell r="F217">
            <v>303</v>
          </cell>
        </row>
        <row r="218">
          <cell r="B218" t="str">
            <v>19135</v>
          </cell>
          <cell r="D218" t="str">
            <v>Y</v>
          </cell>
          <cell r="E218" t="str">
            <v>Y</v>
          </cell>
          <cell r="F218">
            <v>68</v>
          </cell>
        </row>
        <row r="219">
          <cell r="B219" t="str">
            <v>19136</v>
          </cell>
          <cell r="C219" t="str">
            <v>1STD</v>
          </cell>
          <cell r="D219" t="str">
            <v>N</v>
          </cell>
          <cell r="E219" t="str">
            <v>N</v>
          </cell>
          <cell r="F219">
            <v>55</v>
          </cell>
        </row>
        <row r="220">
          <cell r="B220" t="str">
            <v>19136</v>
          </cell>
          <cell r="C220" t="str">
            <v>2STD</v>
          </cell>
          <cell r="D220" t="str">
            <v>N</v>
          </cell>
          <cell r="E220" t="str">
            <v>N</v>
          </cell>
          <cell r="F220">
            <v>25</v>
          </cell>
        </row>
        <row r="221">
          <cell r="B221" t="str">
            <v>19136</v>
          </cell>
          <cell r="C221" t="str">
            <v>LONGSTD</v>
          </cell>
          <cell r="D221" t="str">
            <v>N</v>
          </cell>
          <cell r="E221" t="str">
            <v>N</v>
          </cell>
          <cell r="F221">
            <v>12</v>
          </cell>
        </row>
        <row r="222">
          <cell r="B222" t="str">
            <v>19136</v>
          </cell>
          <cell r="C222" t="str">
            <v>LONGSTD</v>
          </cell>
          <cell r="D222" t="str">
            <v>Y</v>
          </cell>
          <cell r="E222" t="str">
            <v>N</v>
          </cell>
          <cell r="F222">
            <v>1</v>
          </cell>
        </row>
        <row r="223">
          <cell r="B223" t="str">
            <v>19136</v>
          </cell>
          <cell r="D223" t="str">
            <v>N</v>
          </cell>
          <cell r="E223" t="str">
            <v>N</v>
          </cell>
          <cell r="F223">
            <v>9789</v>
          </cell>
        </row>
        <row r="224">
          <cell r="B224" t="str">
            <v>19136</v>
          </cell>
          <cell r="D224" t="str">
            <v>N</v>
          </cell>
          <cell r="E224" t="str">
            <v>Y</v>
          </cell>
          <cell r="F224">
            <v>197</v>
          </cell>
        </row>
        <row r="225">
          <cell r="B225" t="str">
            <v>19136</v>
          </cell>
          <cell r="D225" t="str">
            <v>Y</v>
          </cell>
          <cell r="E225" t="str">
            <v>N</v>
          </cell>
          <cell r="F225">
            <v>281</v>
          </cell>
        </row>
        <row r="226">
          <cell r="B226" t="str">
            <v>19136</v>
          </cell>
          <cell r="D226" t="str">
            <v>Y</v>
          </cell>
          <cell r="E226" t="str">
            <v>Y</v>
          </cell>
          <cell r="F226">
            <v>39</v>
          </cell>
        </row>
        <row r="227">
          <cell r="B227" t="str">
            <v>19137</v>
          </cell>
          <cell r="C227" t="str">
            <v>1STD</v>
          </cell>
          <cell r="D227" t="str">
            <v>N</v>
          </cell>
          <cell r="E227" t="str">
            <v>N</v>
          </cell>
          <cell r="F227">
            <v>14</v>
          </cell>
        </row>
        <row r="228">
          <cell r="B228" t="str">
            <v>19137</v>
          </cell>
          <cell r="C228" t="str">
            <v>2STD</v>
          </cell>
          <cell r="D228" t="str">
            <v>N</v>
          </cell>
          <cell r="E228" t="str">
            <v>N</v>
          </cell>
          <cell r="F228">
            <v>6</v>
          </cell>
        </row>
        <row r="229">
          <cell r="B229" t="str">
            <v>19137</v>
          </cell>
          <cell r="C229" t="str">
            <v>LONGSTD</v>
          </cell>
          <cell r="D229" t="str">
            <v>N</v>
          </cell>
          <cell r="E229" t="str">
            <v>N</v>
          </cell>
          <cell r="F229">
            <v>2</v>
          </cell>
        </row>
        <row r="230">
          <cell r="B230" t="str">
            <v>19137</v>
          </cell>
          <cell r="D230" t="str">
            <v>N</v>
          </cell>
          <cell r="E230" t="str">
            <v>N</v>
          </cell>
          <cell r="F230">
            <v>3099</v>
          </cell>
        </row>
        <row r="231">
          <cell r="B231" t="str">
            <v>19137</v>
          </cell>
          <cell r="D231" t="str">
            <v>N</v>
          </cell>
          <cell r="E231" t="str">
            <v>Y</v>
          </cell>
          <cell r="F231">
            <v>69</v>
          </cell>
        </row>
        <row r="232">
          <cell r="B232" t="str">
            <v>19137</v>
          </cell>
          <cell r="D232" t="str">
            <v>Y</v>
          </cell>
          <cell r="E232" t="str">
            <v>N</v>
          </cell>
          <cell r="F232">
            <v>107</v>
          </cell>
        </row>
        <row r="233">
          <cell r="B233" t="str">
            <v>19137</v>
          </cell>
          <cell r="D233" t="str">
            <v>Y</v>
          </cell>
          <cell r="E233" t="str">
            <v>Y</v>
          </cell>
          <cell r="F233">
            <v>22</v>
          </cell>
        </row>
        <row r="234">
          <cell r="B234" t="str">
            <v>19138</v>
          </cell>
          <cell r="C234" t="str">
            <v>1STD</v>
          </cell>
          <cell r="D234" t="str">
            <v>N</v>
          </cell>
          <cell r="E234" t="str">
            <v>N</v>
          </cell>
          <cell r="F234">
            <v>105</v>
          </cell>
        </row>
        <row r="235">
          <cell r="B235" t="str">
            <v>19138</v>
          </cell>
          <cell r="C235" t="str">
            <v>1STD</v>
          </cell>
          <cell r="D235" t="str">
            <v>Y</v>
          </cell>
          <cell r="E235" t="str">
            <v>N</v>
          </cell>
          <cell r="F235">
            <v>4</v>
          </cell>
        </row>
        <row r="236">
          <cell r="B236" t="str">
            <v>19138</v>
          </cell>
          <cell r="C236" t="str">
            <v>2STD</v>
          </cell>
          <cell r="D236" t="str">
            <v>N</v>
          </cell>
          <cell r="E236" t="str">
            <v>N</v>
          </cell>
          <cell r="F236">
            <v>50</v>
          </cell>
        </row>
        <row r="237">
          <cell r="B237" t="str">
            <v>19138</v>
          </cell>
          <cell r="C237" t="str">
            <v>2STD</v>
          </cell>
          <cell r="D237" t="str">
            <v>Y</v>
          </cell>
          <cell r="E237" t="str">
            <v>N</v>
          </cell>
          <cell r="F237">
            <v>5</v>
          </cell>
        </row>
        <row r="238">
          <cell r="B238" t="str">
            <v>19138</v>
          </cell>
          <cell r="C238" t="str">
            <v>LONGSTD</v>
          </cell>
          <cell r="D238" t="str">
            <v>N</v>
          </cell>
          <cell r="E238" t="str">
            <v>N</v>
          </cell>
          <cell r="F238">
            <v>27</v>
          </cell>
        </row>
        <row r="239">
          <cell r="B239" t="str">
            <v>19138</v>
          </cell>
          <cell r="C239" t="str">
            <v>LONGSTD</v>
          </cell>
          <cell r="D239" t="str">
            <v>Y</v>
          </cell>
          <cell r="E239" t="str">
            <v>N</v>
          </cell>
          <cell r="F239">
            <v>12</v>
          </cell>
        </row>
        <row r="240">
          <cell r="B240" t="str">
            <v>19138</v>
          </cell>
          <cell r="D240" t="str">
            <v>N</v>
          </cell>
          <cell r="E240" t="str">
            <v>N</v>
          </cell>
          <cell r="F240">
            <v>10788</v>
          </cell>
        </row>
        <row r="241">
          <cell r="B241" t="str">
            <v>19138</v>
          </cell>
          <cell r="D241" t="str">
            <v>N</v>
          </cell>
          <cell r="E241" t="str">
            <v>Y</v>
          </cell>
          <cell r="F241">
            <v>382</v>
          </cell>
        </row>
        <row r="242">
          <cell r="B242" t="str">
            <v>19138</v>
          </cell>
          <cell r="D242" t="str">
            <v>Y</v>
          </cell>
          <cell r="E242" t="str">
            <v>N</v>
          </cell>
          <cell r="F242">
            <v>858</v>
          </cell>
        </row>
        <row r="243">
          <cell r="B243" t="str">
            <v>19138</v>
          </cell>
          <cell r="D243" t="str">
            <v>Y</v>
          </cell>
          <cell r="E243" t="str">
            <v>Y</v>
          </cell>
          <cell r="F243">
            <v>180</v>
          </cell>
        </row>
        <row r="244">
          <cell r="B244" t="str">
            <v>19139</v>
          </cell>
          <cell r="C244" t="str">
            <v>1STD</v>
          </cell>
          <cell r="D244" t="str">
            <v>N</v>
          </cell>
          <cell r="E244" t="str">
            <v>N</v>
          </cell>
          <cell r="F244">
            <v>152</v>
          </cell>
        </row>
        <row r="245">
          <cell r="B245" t="str">
            <v>19139</v>
          </cell>
          <cell r="C245" t="str">
            <v>1STD</v>
          </cell>
          <cell r="D245" t="str">
            <v>Y</v>
          </cell>
          <cell r="E245" t="str">
            <v>N</v>
          </cell>
          <cell r="F245">
            <v>1</v>
          </cell>
        </row>
        <row r="246">
          <cell r="B246" t="str">
            <v>19139</v>
          </cell>
          <cell r="C246" t="str">
            <v>2STD</v>
          </cell>
          <cell r="D246" t="str">
            <v>N</v>
          </cell>
          <cell r="E246" t="str">
            <v>N</v>
          </cell>
          <cell r="F246">
            <v>56</v>
          </cell>
        </row>
        <row r="247">
          <cell r="B247" t="str">
            <v>19139</v>
          </cell>
          <cell r="C247" t="str">
            <v>2STD</v>
          </cell>
          <cell r="D247" t="str">
            <v>Y</v>
          </cell>
          <cell r="E247" t="str">
            <v>N</v>
          </cell>
          <cell r="F247">
            <v>1</v>
          </cell>
        </row>
        <row r="248">
          <cell r="B248" t="str">
            <v>19139</v>
          </cell>
          <cell r="C248" t="str">
            <v>COMERCAL</v>
          </cell>
          <cell r="D248" t="str">
            <v>N</v>
          </cell>
          <cell r="E248" t="str">
            <v>N</v>
          </cell>
          <cell r="F248">
            <v>1</v>
          </cell>
        </row>
        <row r="249">
          <cell r="B249" t="str">
            <v>19139</v>
          </cell>
          <cell r="C249" t="str">
            <v>LONGSTD</v>
          </cell>
          <cell r="D249" t="str">
            <v>N</v>
          </cell>
          <cell r="E249" t="str">
            <v>N</v>
          </cell>
          <cell r="F249">
            <v>38</v>
          </cell>
        </row>
        <row r="250">
          <cell r="B250" t="str">
            <v>19139</v>
          </cell>
          <cell r="C250" t="str">
            <v>LONGSTD</v>
          </cell>
          <cell r="D250" t="str">
            <v>Y</v>
          </cell>
          <cell r="E250" t="str">
            <v>N</v>
          </cell>
          <cell r="F250">
            <v>10</v>
          </cell>
        </row>
        <row r="251">
          <cell r="B251" t="str">
            <v>19139</v>
          </cell>
          <cell r="C251" t="str">
            <v>WRBCC</v>
          </cell>
          <cell r="D251" t="str">
            <v>Y</v>
          </cell>
          <cell r="E251" t="str">
            <v>N</v>
          </cell>
          <cell r="F251">
            <v>1</v>
          </cell>
        </row>
        <row r="252">
          <cell r="B252" t="str">
            <v>19139</v>
          </cell>
          <cell r="D252" t="str">
            <v>N</v>
          </cell>
          <cell r="E252" t="str">
            <v>N</v>
          </cell>
          <cell r="F252">
            <v>13422</v>
          </cell>
        </row>
        <row r="253">
          <cell r="B253" t="str">
            <v>19139</v>
          </cell>
          <cell r="D253" t="str">
            <v>N</v>
          </cell>
          <cell r="E253" t="str">
            <v>Y</v>
          </cell>
          <cell r="F253">
            <v>446</v>
          </cell>
        </row>
        <row r="254">
          <cell r="B254" t="str">
            <v>19139</v>
          </cell>
          <cell r="D254" t="str">
            <v>Y</v>
          </cell>
          <cell r="E254" t="str">
            <v>N</v>
          </cell>
          <cell r="F254">
            <v>672</v>
          </cell>
        </row>
        <row r="255">
          <cell r="B255" t="str">
            <v>19139</v>
          </cell>
          <cell r="D255" t="str">
            <v>Y</v>
          </cell>
          <cell r="E255" t="str">
            <v>Y</v>
          </cell>
          <cell r="F255">
            <v>188</v>
          </cell>
        </row>
        <row r="256">
          <cell r="B256" t="str">
            <v>19140</v>
          </cell>
          <cell r="C256" t="str">
            <v>1STD</v>
          </cell>
          <cell r="D256" t="str">
            <v>N</v>
          </cell>
          <cell r="E256" t="str">
            <v>N</v>
          </cell>
          <cell r="F256">
            <v>182</v>
          </cell>
        </row>
        <row r="257">
          <cell r="B257" t="str">
            <v>19140</v>
          </cell>
          <cell r="C257" t="str">
            <v>2STD</v>
          </cell>
          <cell r="D257" t="str">
            <v>N</v>
          </cell>
          <cell r="E257" t="str">
            <v>N</v>
          </cell>
          <cell r="F257">
            <v>85</v>
          </cell>
        </row>
        <row r="258">
          <cell r="B258" t="str">
            <v>19140</v>
          </cell>
          <cell r="C258" t="str">
            <v>2STD</v>
          </cell>
          <cell r="D258" t="str">
            <v>Y</v>
          </cell>
          <cell r="E258" t="str">
            <v>N</v>
          </cell>
          <cell r="F258">
            <v>3</v>
          </cell>
        </row>
        <row r="259">
          <cell r="B259" t="str">
            <v>19140</v>
          </cell>
          <cell r="C259" t="str">
            <v>LONGSTD</v>
          </cell>
          <cell r="D259" t="str">
            <v>N</v>
          </cell>
          <cell r="E259" t="str">
            <v>N</v>
          </cell>
          <cell r="F259">
            <v>29</v>
          </cell>
        </row>
        <row r="260">
          <cell r="B260" t="str">
            <v>19140</v>
          </cell>
          <cell r="C260" t="str">
            <v>LONGSTD</v>
          </cell>
          <cell r="D260" t="str">
            <v>Y</v>
          </cell>
          <cell r="E260" t="str">
            <v>N</v>
          </cell>
          <cell r="F260">
            <v>7</v>
          </cell>
        </row>
        <row r="261">
          <cell r="B261" t="str">
            <v>19140</v>
          </cell>
          <cell r="D261" t="str">
            <v>N</v>
          </cell>
          <cell r="E261" t="str">
            <v>N</v>
          </cell>
          <cell r="F261">
            <v>18042</v>
          </cell>
        </row>
        <row r="262">
          <cell r="B262" t="str">
            <v>19140</v>
          </cell>
          <cell r="D262" t="str">
            <v>N</v>
          </cell>
          <cell r="E262" t="str">
            <v>Y</v>
          </cell>
          <cell r="F262">
            <v>651</v>
          </cell>
        </row>
        <row r="263">
          <cell r="B263" t="str">
            <v>19140</v>
          </cell>
          <cell r="D263" t="str">
            <v>Y</v>
          </cell>
          <cell r="E263" t="str">
            <v>N</v>
          </cell>
          <cell r="F263">
            <v>995</v>
          </cell>
        </row>
        <row r="264">
          <cell r="B264" t="str">
            <v>19140</v>
          </cell>
          <cell r="D264" t="str">
            <v>Y</v>
          </cell>
          <cell r="E264" t="str">
            <v>Y</v>
          </cell>
          <cell r="F264">
            <v>350</v>
          </cell>
        </row>
        <row r="265">
          <cell r="B265" t="str">
            <v>19141</v>
          </cell>
          <cell r="C265" t="str">
            <v>1STD</v>
          </cell>
          <cell r="D265" t="str">
            <v>N</v>
          </cell>
          <cell r="E265" t="str">
            <v>N</v>
          </cell>
          <cell r="F265">
            <v>95</v>
          </cell>
        </row>
        <row r="266">
          <cell r="B266" t="str">
            <v>19141</v>
          </cell>
          <cell r="C266" t="str">
            <v>1STD</v>
          </cell>
          <cell r="D266" t="str">
            <v>Y</v>
          </cell>
          <cell r="E266" t="str">
            <v>N</v>
          </cell>
          <cell r="F266">
            <v>2</v>
          </cell>
        </row>
        <row r="267">
          <cell r="B267" t="str">
            <v>19141</v>
          </cell>
          <cell r="C267" t="str">
            <v>2STD</v>
          </cell>
          <cell r="D267" t="str">
            <v>N</v>
          </cell>
          <cell r="E267" t="str">
            <v>N</v>
          </cell>
          <cell r="F267">
            <v>35</v>
          </cell>
        </row>
        <row r="268">
          <cell r="B268" t="str">
            <v>19141</v>
          </cell>
          <cell r="C268" t="str">
            <v>LONGSTD</v>
          </cell>
          <cell r="D268" t="str">
            <v>N</v>
          </cell>
          <cell r="E268" t="str">
            <v>N</v>
          </cell>
          <cell r="F268">
            <v>16</v>
          </cell>
        </row>
        <row r="269">
          <cell r="B269" t="str">
            <v>19141</v>
          </cell>
          <cell r="C269" t="str">
            <v>LONGSTD</v>
          </cell>
          <cell r="D269" t="str">
            <v>Y</v>
          </cell>
          <cell r="E269" t="str">
            <v>N</v>
          </cell>
          <cell r="F269">
            <v>9</v>
          </cell>
        </row>
        <row r="270">
          <cell r="B270" t="str">
            <v>19141</v>
          </cell>
          <cell r="C270" t="str">
            <v>WRBCC</v>
          </cell>
          <cell r="D270" t="str">
            <v>Y</v>
          </cell>
          <cell r="E270" t="str">
            <v>N</v>
          </cell>
          <cell r="F270">
            <v>2</v>
          </cell>
        </row>
        <row r="271">
          <cell r="B271" t="str">
            <v>19141</v>
          </cell>
          <cell r="D271" t="str">
            <v>N</v>
          </cell>
          <cell r="E271" t="str">
            <v>N</v>
          </cell>
          <cell r="F271">
            <v>8282</v>
          </cell>
        </row>
        <row r="272">
          <cell r="B272" t="str">
            <v>19141</v>
          </cell>
          <cell r="D272" t="str">
            <v>N</v>
          </cell>
          <cell r="E272" t="str">
            <v>Y</v>
          </cell>
          <cell r="F272">
            <v>274</v>
          </cell>
        </row>
        <row r="273">
          <cell r="B273" t="str">
            <v>19141</v>
          </cell>
          <cell r="D273" t="str">
            <v>Y</v>
          </cell>
          <cell r="E273" t="str">
            <v>N</v>
          </cell>
          <cell r="F273">
            <v>553</v>
          </cell>
        </row>
        <row r="274">
          <cell r="B274" t="str">
            <v>19141</v>
          </cell>
          <cell r="D274" t="str">
            <v>Y</v>
          </cell>
          <cell r="E274" t="str">
            <v>Y</v>
          </cell>
          <cell r="F274">
            <v>146</v>
          </cell>
        </row>
        <row r="275">
          <cell r="B275" t="str">
            <v>19142</v>
          </cell>
          <cell r="C275" t="str">
            <v>1STD</v>
          </cell>
          <cell r="D275" t="str">
            <v>N</v>
          </cell>
          <cell r="E275" t="str">
            <v>N</v>
          </cell>
          <cell r="F275">
            <v>121</v>
          </cell>
        </row>
        <row r="276">
          <cell r="B276" t="str">
            <v>19142</v>
          </cell>
          <cell r="C276" t="str">
            <v>1STD</v>
          </cell>
          <cell r="D276" t="str">
            <v>Y</v>
          </cell>
          <cell r="E276" t="str">
            <v>N</v>
          </cell>
          <cell r="F276">
            <v>1</v>
          </cell>
        </row>
        <row r="277">
          <cell r="B277" t="str">
            <v>19142</v>
          </cell>
          <cell r="C277" t="str">
            <v>2STD</v>
          </cell>
          <cell r="D277" t="str">
            <v>N</v>
          </cell>
          <cell r="E277" t="str">
            <v>N</v>
          </cell>
          <cell r="F277">
            <v>43</v>
          </cell>
        </row>
        <row r="278">
          <cell r="B278" t="str">
            <v>19142</v>
          </cell>
          <cell r="C278" t="str">
            <v>LONGSTD</v>
          </cell>
          <cell r="D278" t="str">
            <v>N</v>
          </cell>
          <cell r="E278" t="str">
            <v>N</v>
          </cell>
          <cell r="F278">
            <v>18</v>
          </cell>
        </row>
        <row r="279">
          <cell r="B279" t="str">
            <v>19142</v>
          </cell>
          <cell r="C279" t="str">
            <v>LONGSTD</v>
          </cell>
          <cell r="D279" t="str">
            <v>Y</v>
          </cell>
          <cell r="E279" t="str">
            <v>N</v>
          </cell>
          <cell r="F279">
            <v>2</v>
          </cell>
        </row>
        <row r="280">
          <cell r="B280" t="str">
            <v>19142</v>
          </cell>
          <cell r="D280" t="str">
            <v>N</v>
          </cell>
          <cell r="E280" t="str">
            <v>N</v>
          </cell>
          <cell r="F280">
            <v>9508</v>
          </cell>
        </row>
        <row r="281">
          <cell r="B281" t="str">
            <v>19142</v>
          </cell>
          <cell r="D281" t="str">
            <v>N</v>
          </cell>
          <cell r="E281" t="str">
            <v>Y</v>
          </cell>
          <cell r="F281">
            <v>380</v>
          </cell>
        </row>
        <row r="282">
          <cell r="B282" t="str">
            <v>19142</v>
          </cell>
          <cell r="D282" t="str">
            <v>Y</v>
          </cell>
          <cell r="E282" t="str">
            <v>N</v>
          </cell>
          <cell r="F282">
            <v>224</v>
          </cell>
        </row>
        <row r="283">
          <cell r="B283" t="str">
            <v>19142</v>
          </cell>
          <cell r="D283" t="str">
            <v>Y</v>
          </cell>
          <cell r="E283" t="str">
            <v>Y</v>
          </cell>
          <cell r="F283">
            <v>124</v>
          </cell>
        </row>
        <row r="284">
          <cell r="B284" t="str">
            <v>19143</v>
          </cell>
          <cell r="C284" t="str">
            <v>1STD</v>
          </cell>
          <cell r="D284" t="str">
            <v>N</v>
          </cell>
          <cell r="E284" t="str">
            <v>N</v>
          </cell>
          <cell r="F284">
            <v>251</v>
          </cell>
        </row>
        <row r="285">
          <cell r="B285" t="str">
            <v>19143</v>
          </cell>
          <cell r="C285" t="str">
            <v>1STD</v>
          </cell>
          <cell r="D285" t="str">
            <v>Y</v>
          </cell>
          <cell r="E285" t="str">
            <v>N</v>
          </cell>
          <cell r="F285">
            <v>5</v>
          </cell>
        </row>
        <row r="286">
          <cell r="B286" t="str">
            <v>19143</v>
          </cell>
          <cell r="C286" t="str">
            <v>2STD</v>
          </cell>
          <cell r="D286" t="str">
            <v>N</v>
          </cell>
          <cell r="E286" t="str">
            <v>N</v>
          </cell>
          <cell r="F286">
            <v>83</v>
          </cell>
        </row>
        <row r="287">
          <cell r="B287" t="str">
            <v>19143</v>
          </cell>
          <cell r="C287" t="str">
            <v>2STD</v>
          </cell>
          <cell r="D287" t="str">
            <v>Y</v>
          </cell>
          <cell r="E287" t="str">
            <v>N</v>
          </cell>
          <cell r="F287">
            <v>3</v>
          </cell>
        </row>
        <row r="288">
          <cell r="B288" t="str">
            <v>19143</v>
          </cell>
          <cell r="C288" t="str">
            <v>COMERCAL</v>
          </cell>
          <cell r="D288" t="str">
            <v>N</v>
          </cell>
          <cell r="E288" t="str">
            <v>N</v>
          </cell>
          <cell r="F288">
            <v>1</v>
          </cell>
        </row>
        <row r="289">
          <cell r="B289" t="str">
            <v>19143</v>
          </cell>
          <cell r="C289" t="str">
            <v>LONGSTD</v>
          </cell>
          <cell r="D289" t="str">
            <v>N</v>
          </cell>
          <cell r="E289" t="str">
            <v>N</v>
          </cell>
          <cell r="F289">
            <v>28</v>
          </cell>
        </row>
        <row r="290">
          <cell r="B290" t="str">
            <v>19143</v>
          </cell>
          <cell r="C290" t="str">
            <v>LONGSTD</v>
          </cell>
          <cell r="D290" t="str">
            <v>Y</v>
          </cell>
          <cell r="E290" t="str">
            <v>N</v>
          </cell>
          <cell r="F290">
            <v>15</v>
          </cell>
        </row>
        <row r="291">
          <cell r="B291" t="str">
            <v>19143</v>
          </cell>
          <cell r="C291" t="str">
            <v>WRBCC</v>
          </cell>
          <cell r="D291" t="str">
            <v>N</v>
          </cell>
          <cell r="E291" t="str">
            <v>N</v>
          </cell>
          <cell r="F291">
            <v>1</v>
          </cell>
        </row>
        <row r="292">
          <cell r="B292" t="str">
            <v>19143</v>
          </cell>
          <cell r="C292" t="str">
            <v>WRBCC</v>
          </cell>
          <cell r="D292" t="str">
            <v>Y</v>
          </cell>
          <cell r="E292" t="str">
            <v>N</v>
          </cell>
          <cell r="F292">
            <v>2</v>
          </cell>
        </row>
        <row r="293">
          <cell r="B293" t="str">
            <v>19143</v>
          </cell>
          <cell r="D293" t="str">
            <v>N</v>
          </cell>
          <cell r="E293" t="str">
            <v>N</v>
          </cell>
          <cell r="F293">
            <v>21317</v>
          </cell>
        </row>
        <row r="294">
          <cell r="B294" t="str">
            <v>19143</v>
          </cell>
          <cell r="D294" t="str">
            <v>N</v>
          </cell>
          <cell r="E294" t="str">
            <v>Y</v>
          </cell>
          <cell r="F294">
            <v>677</v>
          </cell>
        </row>
        <row r="295">
          <cell r="B295" t="str">
            <v>19143</v>
          </cell>
          <cell r="D295" t="str">
            <v>Y</v>
          </cell>
          <cell r="E295" t="str">
            <v>N</v>
          </cell>
          <cell r="F295">
            <v>1279</v>
          </cell>
        </row>
        <row r="296">
          <cell r="B296" t="str">
            <v>19143</v>
          </cell>
          <cell r="D296" t="str">
            <v>Y</v>
          </cell>
          <cell r="E296" t="str">
            <v>Y</v>
          </cell>
          <cell r="F296">
            <v>381</v>
          </cell>
        </row>
        <row r="297">
          <cell r="B297" t="str">
            <v>19144</v>
          </cell>
          <cell r="C297" t="str">
            <v>1STD</v>
          </cell>
          <cell r="D297" t="str">
            <v>N</v>
          </cell>
          <cell r="E297" t="str">
            <v>N</v>
          </cell>
          <cell r="F297">
            <v>86</v>
          </cell>
        </row>
        <row r="298">
          <cell r="B298" t="str">
            <v>19144</v>
          </cell>
          <cell r="C298" t="str">
            <v>1STD</v>
          </cell>
          <cell r="D298" t="str">
            <v>Y</v>
          </cell>
          <cell r="E298" t="str">
            <v>N</v>
          </cell>
          <cell r="F298">
            <v>2</v>
          </cell>
        </row>
        <row r="299">
          <cell r="B299" t="str">
            <v>19144</v>
          </cell>
          <cell r="C299" t="str">
            <v>2STD</v>
          </cell>
          <cell r="D299" t="str">
            <v>N</v>
          </cell>
          <cell r="E299" t="str">
            <v>N</v>
          </cell>
          <cell r="F299">
            <v>49</v>
          </cell>
        </row>
        <row r="300">
          <cell r="B300" t="str">
            <v>19144</v>
          </cell>
          <cell r="C300" t="str">
            <v>LONGSTD</v>
          </cell>
          <cell r="D300" t="str">
            <v>N</v>
          </cell>
          <cell r="E300" t="str">
            <v>N</v>
          </cell>
          <cell r="F300">
            <v>16</v>
          </cell>
        </row>
        <row r="301">
          <cell r="B301" t="str">
            <v>19144</v>
          </cell>
          <cell r="C301" t="str">
            <v>LONGSTD</v>
          </cell>
          <cell r="D301" t="str">
            <v>Y</v>
          </cell>
          <cell r="E301" t="str">
            <v>N</v>
          </cell>
          <cell r="F301">
            <v>3</v>
          </cell>
        </row>
        <row r="302">
          <cell r="B302" t="str">
            <v>19144</v>
          </cell>
          <cell r="D302" t="str">
            <v>N</v>
          </cell>
          <cell r="E302" t="str">
            <v>N</v>
          </cell>
          <cell r="F302">
            <v>10934</v>
          </cell>
        </row>
        <row r="303">
          <cell r="B303" t="str">
            <v>19144</v>
          </cell>
          <cell r="D303" t="str">
            <v>N</v>
          </cell>
          <cell r="E303" t="str">
            <v>Y</v>
          </cell>
          <cell r="F303">
            <v>297</v>
          </cell>
        </row>
        <row r="304">
          <cell r="B304" t="str">
            <v>19144</v>
          </cell>
          <cell r="D304" t="str">
            <v>Y</v>
          </cell>
          <cell r="E304" t="str">
            <v>N</v>
          </cell>
          <cell r="F304">
            <v>528</v>
          </cell>
        </row>
        <row r="305">
          <cell r="B305" t="str">
            <v>19144</v>
          </cell>
          <cell r="D305" t="str">
            <v>Y</v>
          </cell>
          <cell r="E305" t="str">
            <v>Y</v>
          </cell>
          <cell r="F305">
            <v>145</v>
          </cell>
        </row>
        <row r="306">
          <cell r="B306" t="str">
            <v>19145</v>
          </cell>
          <cell r="C306" t="str">
            <v>1STD</v>
          </cell>
          <cell r="D306" t="str">
            <v>N</v>
          </cell>
          <cell r="E306" t="str">
            <v>N</v>
          </cell>
          <cell r="F306">
            <v>78</v>
          </cell>
        </row>
        <row r="307">
          <cell r="B307" t="str">
            <v>19145</v>
          </cell>
          <cell r="C307" t="str">
            <v>2STD</v>
          </cell>
          <cell r="D307" t="str">
            <v>N</v>
          </cell>
          <cell r="E307" t="str">
            <v>N</v>
          </cell>
          <cell r="F307">
            <v>30</v>
          </cell>
        </row>
        <row r="308">
          <cell r="B308" t="str">
            <v>19145</v>
          </cell>
          <cell r="C308" t="str">
            <v>LONGSTD</v>
          </cell>
          <cell r="D308" t="str">
            <v>N</v>
          </cell>
          <cell r="E308" t="str">
            <v>N</v>
          </cell>
          <cell r="F308">
            <v>11</v>
          </cell>
        </row>
        <row r="309">
          <cell r="B309" t="str">
            <v>19145</v>
          </cell>
          <cell r="C309" t="str">
            <v>LONGSTD</v>
          </cell>
          <cell r="D309" t="str">
            <v>Y</v>
          </cell>
          <cell r="E309" t="str">
            <v>N</v>
          </cell>
          <cell r="F309">
            <v>2</v>
          </cell>
        </row>
        <row r="310">
          <cell r="B310" t="str">
            <v>19145</v>
          </cell>
          <cell r="C310" t="str">
            <v>WRBCC</v>
          </cell>
          <cell r="D310" t="str">
            <v>N</v>
          </cell>
          <cell r="E310" t="str">
            <v>N</v>
          </cell>
          <cell r="F310">
            <v>1</v>
          </cell>
        </row>
        <row r="311">
          <cell r="B311" t="str">
            <v>19145</v>
          </cell>
          <cell r="D311" t="str">
            <v>N</v>
          </cell>
          <cell r="E311" t="str">
            <v>N</v>
          </cell>
          <cell r="F311">
            <v>16070</v>
          </cell>
        </row>
        <row r="312">
          <cell r="B312" t="str">
            <v>19145</v>
          </cell>
          <cell r="D312" t="str">
            <v>N</v>
          </cell>
          <cell r="E312" t="str">
            <v>Y</v>
          </cell>
          <cell r="F312">
            <v>254</v>
          </cell>
        </row>
        <row r="313">
          <cell r="B313" t="str">
            <v>19145</v>
          </cell>
          <cell r="D313" t="str">
            <v>Y</v>
          </cell>
          <cell r="E313" t="str">
            <v>N</v>
          </cell>
          <cell r="F313">
            <v>709</v>
          </cell>
        </row>
        <row r="314">
          <cell r="B314" t="str">
            <v>19145</v>
          </cell>
          <cell r="D314" t="str">
            <v>Y</v>
          </cell>
          <cell r="E314" t="str">
            <v>Y</v>
          </cell>
          <cell r="F314">
            <v>148</v>
          </cell>
        </row>
        <row r="315">
          <cell r="B315" t="str">
            <v>19146</v>
          </cell>
          <cell r="C315" t="str">
            <v>1STD</v>
          </cell>
          <cell r="D315" t="str">
            <v>N</v>
          </cell>
          <cell r="E315" t="str">
            <v>N</v>
          </cell>
          <cell r="F315">
            <v>64</v>
          </cell>
        </row>
        <row r="316">
          <cell r="B316" t="str">
            <v>19146</v>
          </cell>
          <cell r="C316" t="str">
            <v>1STD</v>
          </cell>
          <cell r="D316" t="str">
            <v>Y</v>
          </cell>
          <cell r="E316" t="str">
            <v>N</v>
          </cell>
          <cell r="F316">
            <v>2</v>
          </cell>
        </row>
        <row r="317">
          <cell r="B317" t="str">
            <v>19146</v>
          </cell>
          <cell r="C317" t="str">
            <v>2STD</v>
          </cell>
          <cell r="D317" t="str">
            <v>N</v>
          </cell>
          <cell r="E317" t="str">
            <v>N</v>
          </cell>
          <cell r="F317">
            <v>27</v>
          </cell>
        </row>
        <row r="318">
          <cell r="B318" t="str">
            <v>19146</v>
          </cell>
          <cell r="C318" t="str">
            <v>2STD</v>
          </cell>
          <cell r="D318" t="str">
            <v>Y</v>
          </cell>
          <cell r="E318" t="str">
            <v>N</v>
          </cell>
          <cell r="F318">
            <v>2</v>
          </cell>
        </row>
        <row r="319">
          <cell r="B319" t="str">
            <v>19146</v>
          </cell>
          <cell r="C319" t="str">
            <v>LONGSTD</v>
          </cell>
          <cell r="D319" t="str">
            <v>N</v>
          </cell>
          <cell r="E319" t="str">
            <v>N</v>
          </cell>
          <cell r="F319">
            <v>13</v>
          </cell>
        </row>
        <row r="320">
          <cell r="B320" t="str">
            <v>19146</v>
          </cell>
          <cell r="C320" t="str">
            <v>LONGSTD</v>
          </cell>
          <cell r="D320" t="str">
            <v>Y</v>
          </cell>
          <cell r="E320" t="str">
            <v>N</v>
          </cell>
          <cell r="F320">
            <v>3</v>
          </cell>
        </row>
        <row r="321">
          <cell r="B321" t="str">
            <v>19146</v>
          </cell>
          <cell r="D321" t="str">
            <v>N</v>
          </cell>
          <cell r="E321" t="str">
            <v>N</v>
          </cell>
          <cell r="F321">
            <v>16434</v>
          </cell>
        </row>
        <row r="322">
          <cell r="B322" t="str">
            <v>19146</v>
          </cell>
          <cell r="D322" t="str">
            <v>N</v>
          </cell>
          <cell r="E322" t="str">
            <v>Y</v>
          </cell>
          <cell r="F322">
            <v>195</v>
          </cell>
        </row>
        <row r="323">
          <cell r="B323" t="str">
            <v>19146</v>
          </cell>
          <cell r="D323" t="str">
            <v>Y</v>
          </cell>
          <cell r="E323" t="str">
            <v>N</v>
          </cell>
          <cell r="F323">
            <v>413</v>
          </cell>
        </row>
        <row r="324">
          <cell r="B324" t="str">
            <v>19146</v>
          </cell>
          <cell r="D324" t="str">
            <v>Y</v>
          </cell>
          <cell r="E324" t="str">
            <v>Y</v>
          </cell>
          <cell r="F324">
            <v>98</v>
          </cell>
        </row>
        <row r="325">
          <cell r="B325" t="str">
            <v>19147</v>
          </cell>
          <cell r="C325" t="str">
            <v>1STD</v>
          </cell>
          <cell r="D325" t="str">
            <v>N</v>
          </cell>
          <cell r="E325" t="str">
            <v>N</v>
          </cell>
          <cell r="F325">
            <v>33</v>
          </cell>
        </row>
        <row r="326">
          <cell r="B326" t="str">
            <v>19147</v>
          </cell>
          <cell r="C326" t="str">
            <v>2STD</v>
          </cell>
          <cell r="D326" t="str">
            <v>N</v>
          </cell>
          <cell r="E326" t="str">
            <v>N</v>
          </cell>
          <cell r="F326">
            <v>6</v>
          </cell>
        </row>
        <row r="327">
          <cell r="B327" t="str">
            <v>19147</v>
          </cell>
          <cell r="C327" t="str">
            <v>2STD</v>
          </cell>
          <cell r="D327" t="str">
            <v>Y</v>
          </cell>
          <cell r="E327" t="str">
            <v>N</v>
          </cell>
          <cell r="F327">
            <v>1</v>
          </cell>
        </row>
        <row r="328">
          <cell r="B328" t="str">
            <v>19147</v>
          </cell>
          <cell r="D328" t="str">
            <v>N</v>
          </cell>
          <cell r="E328" t="str">
            <v>N</v>
          </cell>
          <cell r="F328">
            <v>12658</v>
          </cell>
        </row>
        <row r="329">
          <cell r="B329" t="str">
            <v>19147</v>
          </cell>
          <cell r="D329" t="str">
            <v>N</v>
          </cell>
          <cell r="E329" t="str">
            <v>Y</v>
          </cell>
          <cell r="F329">
            <v>39</v>
          </cell>
        </row>
        <row r="330">
          <cell r="B330" t="str">
            <v>19147</v>
          </cell>
          <cell r="D330" t="str">
            <v>Y</v>
          </cell>
          <cell r="E330" t="str">
            <v>N</v>
          </cell>
          <cell r="F330">
            <v>316</v>
          </cell>
        </row>
        <row r="331">
          <cell r="B331" t="str">
            <v>19147</v>
          </cell>
          <cell r="D331" t="str">
            <v>Y</v>
          </cell>
          <cell r="E331" t="str">
            <v>Y</v>
          </cell>
          <cell r="F331">
            <v>50</v>
          </cell>
        </row>
        <row r="332">
          <cell r="B332" t="str">
            <v>19148</v>
          </cell>
          <cell r="C332" t="str">
            <v>1STD</v>
          </cell>
          <cell r="D332" t="str">
            <v>N</v>
          </cell>
          <cell r="E332" t="str">
            <v>N</v>
          </cell>
          <cell r="F332">
            <v>58</v>
          </cell>
        </row>
        <row r="333">
          <cell r="B333" t="str">
            <v>19148</v>
          </cell>
          <cell r="C333" t="str">
            <v>1STD</v>
          </cell>
          <cell r="D333" t="str">
            <v>Y</v>
          </cell>
          <cell r="E333" t="str">
            <v>N</v>
          </cell>
          <cell r="F333">
            <v>3</v>
          </cell>
        </row>
        <row r="334">
          <cell r="B334" t="str">
            <v>19148</v>
          </cell>
          <cell r="C334" t="str">
            <v>2STD</v>
          </cell>
          <cell r="D334" t="str">
            <v>N</v>
          </cell>
          <cell r="E334" t="str">
            <v>N</v>
          </cell>
          <cell r="F334">
            <v>24</v>
          </cell>
        </row>
        <row r="335">
          <cell r="B335" t="str">
            <v>19148</v>
          </cell>
          <cell r="C335" t="str">
            <v>2STD</v>
          </cell>
          <cell r="D335" t="str">
            <v>Y</v>
          </cell>
          <cell r="E335" t="str">
            <v>N</v>
          </cell>
          <cell r="F335">
            <v>1</v>
          </cell>
        </row>
        <row r="336">
          <cell r="B336" t="str">
            <v>19148</v>
          </cell>
          <cell r="C336" t="str">
            <v>LONGSTD</v>
          </cell>
          <cell r="D336" t="str">
            <v>N</v>
          </cell>
          <cell r="E336" t="str">
            <v>N</v>
          </cell>
          <cell r="F336">
            <v>3</v>
          </cell>
        </row>
        <row r="337">
          <cell r="B337" t="str">
            <v>19148</v>
          </cell>
          <cell r="C337" t="str">
            <v>LONGSTD</v>
          </cell>
          <cell r="D337" t="str">
            <v>Y</v>
          </cell>
          <cell r="E337" t="str">
            <v>N</v>
          </cell>
          <cell r="F337">
            <v>5</v>
          </cell>
        </row>
        <row r="338">
          <cell r="B338" t="str">
            <v>19148</v>
          </cell>
          <cell r="C338" t="str">
            <v>WRBCC</v>
          </cell>
          <cell r="D338" t="str">
            <v>N</v>
          </cell>
          <cell r="E338" t="str">
            <v>N</v>
          </cell>
          <cell r="F338">
            <v>1</v>
          </cell>
        </row>
        <row r="339">
          <cell r="B339" t="str">
            <v>19148</v>
          </cell>
          <cell r="D339" t="str">
            <v>N</v>
          </cell>
          <cell r="E339" t="str">
            <v>N</v>
          </cell>
          <cell r="F339">
            <v>18109</v>
          </cell>
        </row>
        <row r="340">
          <cell r="B340" t="str">
            <v>19148</v>
          </cell>
          <cell r="D340" t="str">
            <v>N</v>
          </cell>
          <cell r="E340" t="str">
            <v>Y</v>
          </cell>
          <cell r="F340">
            <v>238</v>
          </cell>
        </row>
        <row r="341">
          <cell r="B341" t="str">
            <v>19148</v>
          </cell>
          <cell r="D341" t="str">
            <v>Y</v>
          </cell>
          <cell r="E341" t="str">
            <v>N</v>
          </cell>
          <cell r="F341">
            <v>886</v>
          </cell>
        </row>
        <row r="342">
          <cell r="B342" t="str">
            <v>19148</v>
          </cell>
          <cell r="D342" t="str">
            <v>Y</v>
          </cell>
          <cell r="E342" t="str">
            <v>Y</v>
          </cell>
          <cell r="F342">
            <v>155</v>
          </cell>
        </row>
        <row r="343">
          <cell r="B343" t="str">
            <v>19149</v>
          </cell>
          <cell r="C343" t="str">
            <v>1STD</v>
          </cell>
          <cell r="D343" t="str">
            <v>N</v>
          </cell>
          <cell r="E343" t="str">
            <v>N</v>
          </cell>
          <cell r="F343">
            <v>66</v>
          </cell>
        </row>
        <row r="344">
          <cell r="B344" t="str">
            <v>19149</v>
          </cell>
          <cell r="C344" t="str">
            <v>2STD</v>
          </cell>
          <cell r="D344" t="str">
            <v>N</v>
          </cell>
          <cell r="E344" t="str">
            <v>N</v>
          </cell>
          <cell r="F344">
            <v>30</v>
          </cell>
        </row>
        <row r="345">
          <cell r="B345" t="str">
            <v>19149</v>
          </cell>
          <cell r="C345" t="str">
            <v>LONGSTD</v>
          </cell>
          <cell r="D345" t="str">
            <v>N</v>
          </cell>
          <cell r="E345" t="str">
            <v>N</v>
          </cell>
          <cell r="F345">
            <v>14</v>
          </cell>
        </row>
        <row r="346">
          <cell r="B346" t="str">
            <v>19149</v>
          </cell>
          <cell r="D346" t="str">
            <v>N</v>
          </cell>
          <cell r="E346" t="str">
            <v>N</v>
          </cell>
          <cell r="F346">
            <v>17099</v>
          </cell>
        </row>
        <row r="347">
          <cell r="B347" t="str">
            <v>19149</v>
          </cell>
          <cell r="D347" t="str">
            <v>N</v>
          </cell>
          <cell r="E347" t="str">
            <v>Y</v>
          </cell>
          <cell r="F347">
            <v>326</v>
          </cell>
        </row>
        <row r="348">
          <cell r="B348" t="str">
            <v>19149</v>
          </cell>
          <cell r="D348" t="str">
            <v>Y</v>
          </cell>
          <cell r="E348" t="str">
            <v>N</v>
          </cell>
          <cell r="F348">
            <v>410</v>
          </cell>
        </row>
        <row r="349">
          <cell r="B349" t="str">
            <v>19149</v>
          </cell>
          <cell r="D349" t="str">
            <v>Y</v>
          </cell>
          <cell r="E349" t="str">
            <v>Y</v>
          </cell>
          <cell r="F349">
            <v>107</v>
          </cell>
        </row>
        <row r="350">
          <cell r="B350" t="str">
            <v>19150</v>
          </cell>
          <cell r="C350" t="str">
            <v>1STD</v>
          </cell>
          <cell r="D350" t="str">
            <v>N</v>
          </cell>
          <cell r="E350" t="str">
            <v>N</v>
          </cell>
          <cell r="F350">
            <v>76</v>
          </cell>
        </row>
        <row r="351">
          <cell r="B351" t="str">
            <v>19150</v>
          </cell>
          <cell r="C351" t="str">
            <v>1STD</v>
          </cell>
          <cell r="D351" t="str">
            <v>Y</v>
          </cell>
          <cell r="E351" t="str">
            <v>N</v>
          </cell>
          <cell r="F351">
            <v>2</v>
          </cell>
        </row>
        <row r="352">
          <cell r="B352" t="str">
            <v>19150</v>
          </cell>
          <cell r="C352" t="str">
            <v>2STD</v>
          </cell>
          <cell r="D352" t="str">
            <v>N</v>
          </cell>
          <cell r="E352" t="str">
            <v>N</v>
          </cell>
          <cell r="F352">
            <v>26</v>
          </cell>
        </row>
        <row r="353">
          <cell r="B353" t="str">
            <v>19150</v>
          </cell>
          <cell r="C353" t="str">
            <v>LONGSTD</v>
          </cell>
          <cell r="D353" t="str">
            <v>N</v>
          </cell>
          <cell r="E353" t="str">
            <v>N</v>
          </cell>
          <cell r="F353">
            <v>16</v>
          </cell>
        </row>
        <row r="354">
          <cell r="B354" t="str">
            <v>19150</v>
          </cell>
          <cell r="C354" t="str">
            <v>LONGSTD</v>
          </cell>
          <cell r="D354" t="str">
            <v>Y</v>
          </cell>
          <cell r="E354" t="str">
            <v>N</v>
          </cell>
          <cell r="F354">
            <v>11</v>
          </cell>
        </row>
        <row r="355">
          <cell r="B355" t="str">
            <v>19150</v>
          </cell>
          <cell r="D355" t="str">
            <v>N</v>
          </cell>
          <cell r="E355" t="str">
            <v>N</v>
          </cell>
          <cell r="F355">
            <v>8128</v>
          </cell>
        </row>
        <row r="356">
          <cell r="B356" t="str">
            <v>19150</v>
          </cell>
          <cell r="D356" t="str">
            <v>N</v>
          </cell>
          <cell r="E356" t="str">
            <v>Y</v>
          </cell>
          <cell r="F356">
            <v>189</v>
          </cell>
        </row>
        <row r="357">
          <cell r="B357" t="str">
            <v>19150</v>
          </cell>
          <cell r="D357" t="str">
            <v>Y</v>
          </cell>
          <cell r="E357" t="str">
            <v>N</v>
          </cell>
          <cell r="F357">
            <v>609</v>
          </cell>
        </row>
        <row r="358">
          <cell r="B358" t="str">
            <v>19150</v>
          </cell>
          <cell r="D358" t="str">
            <v>Y</v>
          </cell>
          <cell r="E358" t="str">
            <v>Y</v>
          </cell>
          <cell r="F358">
            <v>85</v>
          </cell>
        </row>
        <row r="359">
          <cell r="B359" t="str">
            <v>19151</v>
          </cell>
          <cell r="C359" t="str">
            <v>1STD</v>
          </cell>
          <cell r="D359" t="str">
            <v>N</v>
          </cell>
          <cell r="E359" t="str">
            <v>N</v>
          </cell>
          <cell r="F359">
            <v>117</v>
          </cell>
        </row>
        <row r="360">
          <cell r="B360" t="str">
            <v>19151</v>
          </cell>
          <cell r="C360" t="str">
            <v>1STD</v>
          </cell>
          <cell r="D360" t="str">
            <v>Y</v>
          </cell>
          <cell r="E360" t="str">
            <v>N</v>
          </cell>
          <cell r="F360">
            <v>2</v>
          </cell>
        </row>
        <row r="361">
          <cell r="B361" t="str">
            <v>19151</v>
          </cell>
          <cell r="C361" t="str">
            <v>2STD</v>
          </cell>
          <cell r="D361" t="str">
            <v>N</v>
          </cell>
          <cell r="E361" t="str">
            <v>N</v>
          </cell>
          <cell r="F361">
            <v>55</v>
          </cell>
        </row>
        <row r="362">
          <cell r="B362" t="str">
            <v>19151</v>
          </cell>
          <cell r="C362" t="str">
            <v>2STD</v>
          </cell>
          <cell r="D362" t="str">
            <v>Y</v>
          </cell>
          <cell r="E362" t="str">
            <v>N</v>
          </cell>
          <cell r="F362">
            <v>3</v>
          </cell>
        </row>
        <row r="363">
          <cell r="B363" t="str">
            <v>19151</v>
          </cell>
          <cell r="C363" t="str">
            <v>LONGSTD</v>
          </cell>
          <cell r="D363" t="str">
            <v>N</v>
          </cell>
          <cell r="E363" t="str">
            <v>N</v>
          </cell>
          <cell r="F363">
            <v>28</v>
          </cell>
        </row>
        <row r="364">
          <cell r="B364" t="str">
            <v>19151</v>
          </cell>
          <cell r="C364" t="str">
            <v>LONGSTD</v>
          </cell>
          <cell r="D364" t="str">
            <v>Y</v>
          </cell>
          <cell r="E364" t="str">
            <v>N</v>
          </cell>
          <cell r="F364">
            <v>3</v>
          </cell>
        </row>
        <row r="365">
          <cell r="B365" t="str">
            <v>19151</v>
          </cell>
          <cell r="D365" t="str">
            <v>N</v>
          </cell>
          <cell r="E365" t="str">
            <v>N</v>
          </cell>
          <cell r="F365">
            <v>9760</v>
          </cell>
        </row>
        <row r="366">
          <cell r="B366" t="str">
            <v>19151</v>
          </cell>
          <cell r="D366" t="str">
            <v>N</v>
          </cell>
          <cell r="E366" t="str">
            <v>Y</v>
          </cell>
          <cell r="F366">
            <v>380</v>
          </cell>
        </row>
        <row r="367">
          <cell r="B367" t="str">
            <v>19151</v>
          </cell>
          <cell r="D367" t="str">
            <v>Y</v>
          </cell>
          <cell r="E367" t="str">
            <v>N</v>
          </cell>
          <cell r="F367">
            <v>419</v>
          </cell>
        </row>
        <row r="368">
          <cell r="B368" t="str">
            <v>19151</v>
          </cell>
          <cell r="D368" t="str">
            <v>Y</v>
          </cell>
          <cell r="E368" t="str">
            <v>Y</v>
          </cell>
          <cell r="F368">
            <v>107</v>
          </cell>
        </row>
        <row r="369">
          <cell r="B369" t="str">
            <v>19152</v>
          </cell>
          <cell r="C369" t="str">
            <v>1STD</v>
          </cell>
          <cell r="D369" t="str">
            <v>N</v>
          </cell>
          <cell r="E369" t="str">
            <v>N</v>
          </cell>
          <cell r="F369">
            <v>30</v>
          </cell>
        </row>
        <row r="370">
          <cell r="B370" t="str">
            <v>19152</v>
          </cell>
          <cell r="C370" t="str">
            <v>1STD</v>
          </cell>
          <cell r="D370" t="str">
            <v>Y</v>
          </cell>
          <cell r="E370" t="str">
            <v>N</v>
          </cell>
          <cell r="F370">
            <v>1</v>
          </cell>
        </row>
        <row r="371">
          <cell r="B371" t="str">
            <v>19152</v>
          </cell>
          <cell r="C371" t="str">
            <v>2STD</v>
          </cell>
          <cell r="D371" t="str">
            <v>N</v>
          </cell>
          <cell r="E371" t="str">
            <v>N</v>
          </cell>
          <cell r="F371">
            <v>9</v>
          </cell>
        </row>
        <row r="372">
          <cell r="B372" t="str">
            <v>19152</v>
          </cell>
          <cell r="C372" t="str">
            <v>LONGSTD</v>
          </cell>
          <cell r="D372" t="str">
            <v>N</v>
          </cell>
          <cell r="E372" t="str">
            <v>N</v>
          </cell>
          <cell r="F372">
            <v>3</v>
          </cell>
        </row>
        <row r="373">
          <cell r="B373" t="str">
            <v>19152</v>
          </cell>
          <cell r="C373" t="str">
            <v>LONGSTD</v>
          </cell>
          <cell r="D373" t="str">
            <v>Y</v>
          </cell>
          <cell r="E373" t="str">
            <v>N</v>
          </cell>
          <cell r="F373">
            <v>1</v>
          </cell>
        </row>
        <row r="374">
          <cell r="B374" t="str">
            <v>19152</v>
          </cell>
          <cell r="D374" t="str">
            <v>N</v>
          </cell>
          <cell r="E374" t="str">
            <v>N</v>
          </cell>
          <cell r="F374">
            <v>9115</v>
          </cell>
        </row>
        <row r="375">
          <cell r="B375" t="str">
            <v>19152</v>
          </cell>
          <cell r="D375" t="str">
            <v>N</v>
          </cell>
          <cell r="E375" t="str">
            <v>Y</v>
          </cell>
          <cell r="F375">
            <v>116</v>
          </cell>
        </row>
        <row r="376">
          <cell r="B376" t="str">
            <v>19152</v>
          </cell>
          <cell r="D376" t="str">
            <v>Y</v>
          </cell>
          <cell r="E376" t="str">
            <v>N</v>
          </cell>
          <cell r="F376">
            <v>379</v>
          </cell>
        </row>
        <row r="377">
          <cell r="B377" t="str">
            <v>19152</v>
          </cell>
          <cell r="D377" t="str">
            <v>Y</v>
          </cell>
          <cell r="E377" t="str">
            <v>Y</v>
          </cell>
          <cell r="F377">
            <v>46</v>
          </cell>
        </row>
        <row r="378">
          <cell r="B378" t="str">
            <v>19153</v>
          </cell>
          <cell r="C378" t="str">
            <v>1STD</v>
          </cell>
          <cell r="D378" t="str">
            <v>N</v>
          </cell>
          <cell r="E378" t="str">
            <v>N</v>
          </cell>
          <cell r="F378">
            <v>25</v>
          </cell>
        </row>
        <row r="379">
          <cell r="B379" t="str">
            <v>19153</v>
          </cell>
          <cell r="C379" t="str">
            <v>2STD</v>
          </cell>
          <cell r="D379" t="str">
            <v>N</v>
          </cell>
          <cell r="E379" t="str">
            <v>N</v>
          </cell>
          <cell r="F379">
            <v>21</v>
          </cell>
        </row>
        <row r="380">
          <cell r="B380" t="str">
            <v>19153</v>
          </cell>
          <cell r="C380" t="str">
            <v>LONGSTD</v>
          </cell>
          <cell r="D380" t="str">
            <v>N</v>
          </cell>
          <cell r="E380" t="str">
            <v>N</v>
          </cell>
          <cell r="F380">
            <v>9</v>
          </cell>
        </row>
        <row r="381">
          <cell r="B381" t="str">
            <v>19153</v>
          </cell>
          <cell r="C381" t="str">
            <v>WRBCC</v>
          </cell>
          <cell r="D381" t="str">
            <v>N</v>
          </cell>
          <cell r="E381" t="str">
            <v>N</v>
          </cell>
          <cell r="F381">
            <v>1</v>
          </cell>
        </row>
        <row r="382">
          <cell r="B382" t="str">
            <v>19153</v>
          </cell>
          <cell r="D382" t="str">
            <v>N</v>
          </cell>
          <cell r="E382" t="str">
            <v>N</v>
          </cell>
          <cell r="F382">
            <v>3487</v>
          </cell>
        </row>
        <row r="383">
          <cell r="B383" t="str">
            <v>19153</v>
          </cell>
          <cell r="D383" t="str">
            <v>N</v>
          </cell>
          <cell r="E383" t="str">
            <v>Y</v>
          </cell>
          <cell r="F383">
            <v>113</v>
          </cell>
        </row>
        <row r="384">
          <cell r="B384" t="str">
            <v>19153</v>
          </cell>
          <cell r="D384" t="str">
            <v>Y</v>
          </cell>
          <cell r="E384" t="str">
            <v>N</v>
          </cell>
          <cell r="F384">
            <v>142</v>
          </cell>
        </row>
        <row r="385">
          <cell r="B385" t="str">
            <v>19153</v>
          </cell>
          <cell r="D385" t="str">
            <v>Y</v>
          </cell>
          <cell r="E385" t="str">
            <v>Y</v>
          </cell>
          <cell r="F385">
            <v>38</v>
          </cell>
        </row>
        <row r="386">
          <cell r="B386" t="str">
            <v>19154</v>
          </cell>
          <cell r="C386" t="str">
            <v>1STD</v>
          </cell>
          <cell r="D386" t="str">
            <v>N</v>
          </cell>
          <cell r="E386" t="str">
            <v>N</v>
          </cell>
          <cell r="F386">
            <v>41</v>
          </cell>
        </row>
        <row r="387">
          <cell r="B387" t="str">
            <v>19154</v>
          </cell>
          <cell r="C387" t="str">
            <v>2STD</v>
          </cell>
          <cell r="D387" t="str">
            <v>N</v>
          </cell>
          <cell r="E387" t="str">
            <v>N</v>
          </cell>
          <cell r="F387">
            <v>25</v>
          </cell>
        </row>
        <row r="388">
          <cell r="B388" t="str">
            <v>19154</v>
          </cell>
          <cell r="C388" t="str">
            <v>LONGSTD</v>
          </cell>
          <cell r="D388" t="str">
            <v>N</v>
          </cell>
          <cell r="E388" t="str">
            <v>N</v>
          </cell>
          <cell r="F388">
            <v>7</v>
          </cell>
        </row>
        <row r="389">
          <cell r="B389" t="str">
            <v>19154</v>
          </cell>
          <cell r="C389" t="str">
            <v>WRBCC</v>
          </cell>
          <cell r="D389" t="str">
            <v>N</v>
          </cell>
          <cell r="E389" t="str">
            <v>N</v>
          </cell>
          <cell r="F389">
            <v>1</v>
          </cell>
        </row>
        <row r="390">
          <cell r="B390" t="str">
            <v>19154</v>
          </cell>
          <cell r="D390" t="str">
            <v>N</v>
          </cell>
          <cell r="E390" t="str">
            <v>N</v>
          </cell>
          <cell r="F390">
            <v>10419</v>
          </cell>
        </row>
        <row r="391">
          <cell r="B391" t="str">
            <v>19154</v>
          </cell>
          <cell r="D391" t="str">
            <v>N</v>
          </cell>
          <cell r="E391" t="str">
            <v>Y</v>
          </cell>
          <cell r="F391">
            <v>106</v>
          </cell>
        </row>
        <row r="392">
          <cell r="B392" t="str">
            <v>19154</v>
          </cell>
          <cell r="D392" t="str">
            <v>Y</v>
          </cell>
          <cell r="E392" t="str">
            <v>N</v>
          </cell>
          <cell r="F392">
            <v>368</v>
          </cell>
        </row>
        <row r="393">
          <cell r="B393" t="str">
            <v>19154</v>
          </cell>
          <cell r="D393" t="str">
            <v>Y</v>
          </cell>
          <cell r="E393" t="str">
            <v>Y</v>
          </cell>
          <cell r="F393">
            <v>26</v>
          </cell>
        </row>
        <row r="394">
          <cell r="B394" t="str">
            <v>19155</v>
          </cell>
          <cell r="D394" t="str">
            <v>N</v>
          </cell>
          <cell r="E394" t="str">
            <v>N</v>
          </cell>
          <cell r="F394">
            <v>1</v>
          </cell>
        </row>
        <row r="395">
          <cell r="D395" t="str">
            <v>N</v>
          </cell>
          <cell r="E395" t="str">
            <v>N</v>
          </cell>
          <cell r="F395">
            <v>18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workbookViewId="0">
      <selection activeCell="J3" sqref="J3"/>
    </sheetView>
  </sheetViews>
  <sheetFormatPr defaultRowHeight="14.25"/>
  <sheetData>
    <row r="1" spans="1:6" ht="5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>
        <f>SUMIF([1]results!$B$2:$B$395,$A2,[1]results!$F$2:$F$395)</f>
        <v>1</v>
      </c>
      <c r="C2">
        <f>SUMIFS([1]results!$F$2:$F$395,[1]results!$B$2:$B$395,$A2,[1]results!$D$2:$D$395,"N", [1]results!$E$2:$E$395, "Y")</f>
        <v>0</v>
      </c>
      <c r="D2">
        <f>SUMIFS([1]results!$F$2:$F$395,[1]results!$B$2:$B$395,$A2,[1]results!$D$2:$D$395,"Y", [1]results!$E$2:$E$395, "Y")</f>
        <v>0</v>
      </c>
      <c r="E2">
        <f>SUMIFS([1]results!$F$2:$F$395,[1]results!$B$2:$B$395,$A2,[1]results!$D$2:$D$395,"Y", [1]results!$E$2:$E$395, "N")</f>
        <v>0</v>
      </c>
      <c r="F2">
        <f>SUMIFS([1]results!$F$2:$F$395,[1]results!$B$2:$B$395,$A2,[1]results!$D$2:$D$395,"N", [1]results!$E$2:$E$395, "N",[1]results!$C$2:$C$395, "&lt;&gt;"&amp;"")</f>
        <v>0</v>
      </c>
    </row>
    <row r="3" spans="1:6">
      <c r="A3" s="2" t="s">
        <v>7</v>
      </c>
      <c r="B3">
        <f>SUMIF([1]results!$B$2:$B$395,$A3,[1]results!$F$2:$F$395)</f>
        <v>132</v>
      </c>
      <c r="C3">
        <f>SUMIFS([1]results!$F$2:$F$395,[1]results!$B$2:$B$395,$A3,[1]results!$D$2:$D$395,"N", [1]results!$E$2:$E$395, "Y")</f>
        <v>0</v>
      </c>
      <c r="D3">
        <f>SUMIFS([1]results!$F$2:$F$395,[1]results!$B$2:$B$395,$A3,[1]results!$D$2:$D$395,"Y", [1]results!$E$2:$E$395, "Y")</f>
        <v>0</v>
      </c>
      <c r="E3">
        <f>SUMIFS([1]results!$F$2:$F$395,[1]results!$B$2:$B$395,$A3,[1]results!$D$2:$D$395,"Y", [1]results!$E$2:$E$395, "N")</f>
        <v>0</v>
      </c>
      <c r="F3">
        <f>SUMIFS([1]results!$F$2:$F$395,[1]results!$B$2:$B$395,$A3,[1]results!$D$2:$D$395,"N", [1]results!$E$2:$E$395, "N",[1]results!$C$2:$C$395, "&lt;&gt;"&amp;"")</f>
        <v>0</v>
      </c>
    </row>
    <row r="4" spans="1:6">
      <c r="A4" s="2" t="s">
        <v>8</v>
      </c>
      <c r="B4">
        <f>SUMIF([1]results!$B$2:$B$395,$A4,[1]results!$F$2:$F$395)</f>
        <v>5</v>
      </c>
      <c r="C4">
        <f>SUMIFS([1]results!$F$2:$F$395,[1]results!$B$2:$B$395,$A4,[1]results!$D$2:$D$395,"N", [1]results!$E$2:$E$395, "Y")</f>
        <v>0</v>
      </c>
      <c r="D4">
        <f>SUMIFS([1]results!$F$2:$F$395,[1]results!$B$2:$B$395,$A4,[1]results!$D$2:$D$395,"Y", [1]results!$E$2:$E$395, "Y")</f>
        <v>0</v>
      </c>
      <c r="E4">
        <f>SUMIFS([1]results!$F$2:$F$395,[1]results!$B$2:$B$395,$A4,[1]results!$D$2:$D$395,"Y", [1]results!$E$2:$E$395, "N")</f>
        <v>0</v>
      </c>
      <c r="F4">
        <f>SUMIFS([1]results!$F$2:$F$395,[1]results!$B$2:$B$395,$A4,[1]results!$D$2:$D$395,"N", [1]results!$E$2:$E$395, "N",[1]results!$C$2:$C$395, "&lt;&gt;"&amp;"")</f>
        <v>0</v>
      </c>
    </row>
    <row r="5" spans="1:6">
      <c r="A5" s="2" t="s">
        <v>9</v>
      </c>
      <c r="B5">
        <f>SUMIF([1]results!$B$2:$B$395,$A5,[1]results!$F$2:$F$395)</f>
        <v>6</v>
      </c>
      <c r="C5">
        <f>SUMIFS([1]results!$F$2:$F$395,[1]results!$B$2:$B$395,$A5,[1]results!$D$2:$D$395,"N", [1]results!$E$2:$E$395, "Y")</f>
        <v>0</v>
      </c>
      <c r="D5">
        <f>SUMIFS([1]results!$F$2:$F$395,[1]results!$B$2:$B$395,$A5,[1]results!$D$2:$D$395,"Y", [1]results!$E$2:$E$395, "Y")</f>
        <v>0</v>
      </c>
      <c r="E5">
        <f>SUMIFS([1]results!$F$2:$F$395,[1]results!$B$2:$B$395,$A5,[1]results!$D$2:$D$395,"Y", [1]results!$E$2:$E$395, "N")</f>
        <v>0</v>
      </c>
      <c r="F5">
        <f>SUMIFS([1]results!$F$2:$F$395,[1]results!$B$2:$B$395,$A5,[1]results!$D$2:$D$395,"N", [1]results!$E$2:$E$395, "N",[1]results!$C$2:$C$395, "&lt;&gt;"&amp;"")</f>
        <v>0</v>
      </c>
    </row>
    <row r="6" spans="1:6">
      <c r="A6" s="2" t="s">
        <v>10</v>
      </c>
      <c r="B6">
        <f>SUMIF([1]results!$B$2:$B$395,$A6,[1]results!$F$2:$F$395)</f>
        <v>151</v>
      </c>
      <c r="C6">
        <f>SUMIFS([1]results!$F$2:$F$395,[1]results!$B$2:$B$395,$A6,[1]results!$D$2:$D$395,"N", [1]results!$E$2:$E$395, "Y")</f>
        <v>0</v>
      </c>
      <c r="D6">
        <f>SUMIFS([1]results!$F$2:$F$395,[1]results!$B$2:$B$395,$A6,[1]results!$D$2:$D$395,"Y", [1]results!$E$2:$E$395, "Y")</f>
        <v>1</v>
      </c>
      <c r="E6">
        <f>SUMIFS([1]results!$F$2:$F$395,[1]results!$B$2:$B$395,$A6,[1]results!$D$2:$D$395,"Y", [1]results!$E$2:$E$395, "N")</f>
        <v>0</v>
      </c>
      <c r="F6">
        <f>SUMIFS([1]results!$F$2:$F$395,[1]results!$B$2:$B$395,$A6,[1]results!$D$2:$D$395,"N", [1]results!$E$2:$E$395, "N",[1]results!$C$2:$C$395, "&lt;&gt;"&amp;"")</f>
        <v>0</v>
      </c>
    </row>
    <row r="7" spans="1:6">
      <c r="A7" s="2" t="s">
        <v>11</v>
      </c>
      <c r="B7">
        <f>SUMIF([1]results!$B$2:$B$395,$A7,[1]results!$F$2:$F$395)</f>
        <v>2018</v>
      </c>
      <c r="C7">
        <f>SUMIFS([1]results!$F$2:$F$395,[1]results!$B$2:$B$395,$A7,[1]results!$D$2:$D$395,"N", [1]results!$E$2:$E$395, "Y")</f>
        <v>0</v>
      </c>
      <c r="D7">
        <f>SUMIFS([1]results!$F$2:$F$395,[1]results!$B$2:$B$395,$A7,[1]results!$D$2:$D$395,"Y", [1]results!$E$2:$E$395, "Y")</f>
        <v>1</v>
      </c>
      <c r="E7">
        <f>SUMIFS([1]results!$F$2:$F$395,[1]results!$B$2:$B$395,$A7,[1]results!$D$2:$D$395,"Y", [1]results!$E$2:$E$395, "N")</f>
        <v>6</v>
      </c>
      <c r="F7">
        <f>SUMIFS([1]results!$F$2:$F$395,[1]results!$B$2:$B$395,$A7,[1]results!$D$2:$D$395,"N", [1]results!$E$2:$E$395, "N",[1]results!$C$2:$C$395, "&lt;&gt;"&amp;"")</f>
        <v>1</v>
      </c>
    </row>
    <row r="8" spans="1:6">
      <c r="A8" s="2" t="s">
        <v>12</v>
      </c>
      <c r="B8">
        <f>SUMIF([1]results!$B$2:$B$395,$A8,[1]results!$F$2:$F$395)</f>
        <v>9273</v>
      </c>
      <c r="C8">
        <f>SUMIFS([1]results!$F$2:$F$395,[1]results!$B$2:$B$395,$A8,[1]results!$D$2:$D$395,"N", [1]results!$E$2:$E$395, "Y")</f>
        <v>155</v>
      </c>
      <c r="D8">
        <f>SUMIFS([1]results!$F$2:$F$395,[1]results!$B$2:$B$395,$A8,[1]results!$D$2:$D$395,"Y", [1]results!$E$2:$E$395, "Y")</f>
        <v>92</v>
      </c>
      <c r="E8">
        <f>SUMIFS([1]results!$F$2:$F$395,[1]results!$B$2:$B$395,$A8,[1]results!$D$2:$D$395,"Y", [1]results!$E$2:$E$395, "N")</f>
        <v>232</v>
      </c>
      <c r="F8">
        <f>SUMIFS([1]results!$F$2:$F$395,[1]results!$B$2:$B$395,$A8,[1]results!$D$2:$D$395,"N", [1]results!$E$2:$E$395, "N",[1]results!$C$2:$C$395, "&lt;&gt;"&amp;"")</f>
        <v>98</v>
      </c>
    </row>
    <row r="9" spans="1:6">
      <c r="A9" s="2" t="s">
        <v>13</v>
      </c>
      <c r="B9">
        <f>SUMIF([1]results!$B$2:$B$395,$A9,[1]results!$F$2:$F$395)</f>
        <v>1142</v>
      </c>
      <c r="C9">
        <f>SUMIFS([1]results!$F$2:$F$395,[1]results!$B$2:$B$395,$A9,[1]results!$D$2:$D$395,"N", [1]results!$E$2:$E$395, "Y")</f>
        <v>0</v>
      </c>
      <c r="D9">
        <f>SUMIFS([1]results!$F$2:$F$395,[1]results!$B$2:$B$395,$A9,[1]results!$D$2:$D$395,"Y", [1]results!$E$2:$E$395, "Y")</f>
        <v>0</v>
      </c>
      <c r="E9">
        <f>SUMIFS([1]results!$F$2:$F$395,[1]results!$B$2:$B$395,$A9,[1]results!$D$2:$D$395,"Y", [1]results!$E$2:$E$395, "N")</f>
        <v>2</v>
      </c>
      <c r="F9">
        <f>SUMIFS([1]results!$F$2:$F$395,[1]results!$B$2:$B$395,$A9,[1]results!$D$2:$D$395,"N", [1]results!$E$2:$E$395, "N",[1]results!$C$2:$C$395, "&lt;&gt;"&amp;"")</f>
        <v>1</v>
      </c>
    </row>
    <row r="10" spans="1:6">
      <c r="A10" s="2" t="s">
        <v>14</v>
      </c>
      <c r="B10">
        <f>SUMIF([1]results!$B$2:$B$395,$A10,[1]results!$F$2:$F$395)</f>
        <v>959</v>
      </c>
      <c r="C10">
        <f>SUMIFS([1]results!$F$2:$F$395,[1]results!$B$2:$B$395,$A10,[1]results!$D$2:$D$395,"N", [1]results!$E$2:$E$395, "Y")</f>
        <v>3</v>
      </c>
      <c r="D10">
        <f>SUMIFS([1]results!$F$2:$F$395,[1]results!$B$2:$B$395,$A10,[1]results!$D$2:$D$395,"Y", [1]results!$E$2:$E$395, "Y")</f>
        <v>15</v>
      </c>
      <c r="E10">
        <f>SUMIFS([1]results!$F$2:$F$395,[1]results!$B$2:$B$395,$A10,[1]results!$D$2:$D$395,"Y", [1]results!$E$2:$E$395, "N")</f>
        <v>16</v>
      </c>
      <c r="F10">
        <f>SUMIFS([1]results!$F$2:$F$395,[1]results!$B$2:$B$395,$A10,[1]results!$D$2:$D$395,"N", [1]results!$E$2:$E$395, "N",[1]results!$C$2:$C$395, "&lt;&gt;"&amp;"")</f>
        <v>0</v>
      </c>
    </row>
    <row r="11" spans="1:6">
      <c r="A11" s="2" t="s">
        <v>15</v>
      </c>
      <c r="B11">
        <f>SUMIF([1]results!$B$2:$B$395,$A11,[1]results!$F$2:$F$395)</f>
        <v>18316</v>
      </c>
      <c r="C11">
        <f>SUMIFS([1]results!$F$2:$F$395,[1]results!$B$2:$B$395,$A11,[1]results!$D$2:$D$395,"N", [1]results!$E$2:$E$395, "Y")</f>
        <v>291</v>
      </c>
      <c r="D11">
        <f>SUMIFS([1]results!$F$2:$F$395,[1]results!$B$2:$B$395,$A11,[1]results!$D$2:$D$395,"Y", [1]results!$E$2:$E$395, "Y")</f>
        <v>97</v>
      </c>
      <c r="E11">
        <f>SUMIFS([1]results!$F$2:$F$395,[1]results!$B$2:$B$395,$A11,[1]results!$D$2:$D$395,"Y", [1]results!$E$2:$E$395, "N")</f>
        <v>476</v>
      </c>
      <c r="F11">
        <f>SUMIFS([1]results!$F$2:$F$395,[1]results!$B$2:$B$395,$A11,[1]results!$D$2:$D$395,"N", [1]results!$E$2:$E$395, "N",[1]results!$C$2:$C$395, "&lt;&gt;"&amp;"")</f>
        <v>115</v>
      </c>
    </row>
    <row r="12" spans="1:6">
      <c r="A12" s="2" t="s">
        <v>16</v>
      </c>
      <c r="B12">
        <f>SUMIF([1]results!$B$2:$B$395,$A12,[1]results!$F$2:$F$395)</f>
        <v>5</v>
      </c>
      <c r="C12">
        <f>SUMIFS([1]results!$F$2:$F$395,[1]results!$B$2:$B$395,$A12,[1]results!$D$2:$D$395,"N", [1]results!$E$2:$E$395, "Y")</f>
        <v>0</v>
      </c>
      <c r="D12">
        <f>SUMIFS([1]results!$F$2:$F$395,[1]results!$B$2:$B$395,$A12,[1]results!$D$2:$D$395,"Y", [1]results!$E$2:$E$395, "Y")</f>
        <v>0</v>
      </c>
      <c r="E12">
        <f>SUMIFS([1]results!$F$2:$F$395,[1]results!$B$2:$B$395,$A12,[1]results!$D$2:$D$395,"Y", [1]results!$E$2:$E$395, "N")</f>
        <v>0</v>
      </c>
      <c r="F12">
        <f>SUMIFS([1]results!$F$2:$F$395,[1]results!$B$2:$B$395,$A12,[1]results!$D$2:$D$395,"N", [1]results!$E$2:$E$395, "N",[1]results!$C$2:$C$395, "&lt;&gt;"&amp;"")</f>
        <v>0</v>
      </c>
    </row>
    <row r="13" spans="1:6">
      <c r="A13" s="2" t="s">
        <v>17</v>
      </c>
      <c r="B13">
        <f>SUMIF([1]results!$B$2:$B$395,$A13,[1]results!$F$2:$F$395)</f>
        <v>8504</v>
      </c>
      <c r="C13">
        <f>SUMIFS([1]results!$F$2:$F$395,[1]results!$B$2:$B$395,$A13,[1]results!$D$2:$D$395,"N", [1]results!$E$2:$E$395, "Y")</f>
        <v>84</v>
      </c>
      <c r="D13">
        <f>SUMIFS([1]results!$F$2:$F$395,[1]results!$B$2:$B$395,$A13,[1]results!$D$2:$D$395,"Y", [1]results!$E$2:$E$395, "Y")</f>
        <v>20</v>
      </c>
      <c r="E13">
        <f>SUMIFS([1]results!$F$2:$F$395,[1]results!$B$2:$B$395,$A13,[1]results!$D$2:$D$395,"Y", [1]results!$E$2:$E$395, "N")</f>
        <v>274</v>
      </c>
      <c r="F13">
        <f>SUMIFS([1]results!$F$2:$F$395,[1]results!$B$2:$B$395,$A13,[1]results!$D$2:$D$395,"N", [1]results!$E$2:$E$395, "N",[1]results!$C$2:$C$395, "&lt;&gt;"&amp;"")</f>
        <v>51</v>
      </c>
    </row>
    <row r="14" spans="1:6">
      <c r="A14" s="2" t="s">
        <v>18</v>
      </c>
      <c r="B14">
        <f>SUMIF([1]results!$B$2:$B$395,$A14,[1]results!$F$2:$F$395)</f>
        <v>8962</v>
      </c>
      <c r="C14">
        <f>SUMIFS([1]results!$F$2:$F$395,[1]results!$B$2:$B$395,$A14,[1]results!$D$2:$D$395,"N", [1]results!$E$2:$E$395, "Y")</f>
        <v>53</v>
      </c>
      <c r="D14">
        <f>SUMIFS([1]results!$F$2:$F$395,[1]results!$B$2:$B$395,$A14,[1]results!$D$2:$D$395,"Y", [1]results!$E$2:$E$395, "Y")</f>
        <v>50</v>
      </c>
      <c r="E14">
        <f>SUMIFS([1]results!$F$2:$F$395,[1]results!$B$2:$B$395,$A14,[1]results!$D$2:$D$395,"Y", [1]results!$E$2:$E$395, "N")</f>
        <v>337</v>
      </c>
      <c r="F14">
        <f>SUMIFS([1]results!$F$2:$F$395,[1]results!$B$2:$B$395,$A14,[1]results!$D$2:$D$395,"N", [1]results!$E$2:$E$395, "N",[1]results!$C$2:$C$395, "&lt;&gt;"&amp;"")</f>
        <v>40</v>
      </c>
    </row>
    <row r="15" spans="1:6">
      <c r="A15" s="2" t="s">
        <v>19</v>
      </c>
      <c r="B15">
        <f>SUMIF([1]results!$B$2:$B$395,$A15,[1]results!$F$2:$F$395)</f>
        <v>9204</v>
      </c>
      <c r="C15">
        <f>SUMIFS([1]results!$F$2:$F$395,[1]results!$B$2:$B$395,$A15,[1]results!$D$2:$D$395,"N", [1]results!$E$2:$E$395, "Y")</f>
        <v>40</v>
      </c>
      <c r="D15">
        <f>SUMIFS([1]results!$F$2:$F$395,[1]results!$B$2:$B$395,$A15,[1]results!$D$2:$D$395,"Y", [1]results!$E$2:$E$395, "Y")</f>
        <v>59</v>
      </c>
      <c r="E15">
        <f>SUMIFS([1]results!$F$2:$F$395,[1]results!$B$2:$B$395,$A15,[1]results!$D$2:$D$395,"Y", [1]results!$E$2:$E$395, "N")</f>
        <v>252</v>
      </c>
      <c r="F15">
        <f>SUMIFS([1]results!$F$2:$F$395,[1]results!$B$2:$B$395,$A15,[1]results!$D$2:$D$395,"N", [1]results!$E$2:$E$395, "N",[1]results!$C$2:$C$395, "&lt;&gt;"&amp;"")</f>
        <v>37</v>
      </c>
    </row>
    <row r="16" spans="1:6">
      <c r="A16" s="2" t="s">
        <v>20</v>
      </c>
      <c r="B16">
        <f>SUMIF([1]results!$B$2:$B$395,$A16,[1]results!$F$2:$F$395)</f>
        <v>6</v>
      </c>
      <c r="C16">
        <f>SUMIFS([1]results!$F$2:$F$395,[1]results!$B$2:$B$395,$A16,[1]results!$D$2:$D$395,"N", [1]results!$E$2:$E$395, "Y")</f>
        <v>0</v>
      </c>
      <c r="D16">
        <f>SUMIFS([1]results!$F$2:$F$395,[1]results!$B$2:$B$395,$A16,[1]results!$D$2:$D$395,"Y", [1]results!$E$2:$E$395, "Y")</f>
        <v>0</v>
      </c>
      <c r="E16">
        <f>SUMIFS([1]results!$F$2:$F$395,[1]results!$B$2:$B$395,$A16,[1]results!$D$2:$D$395,"Y", [1]results!$E$2:$E$395, "N")</f>
        <v>0</v>
      </c>
      <c r="F16">
        <f>SUMIFS([1]results!$F$2:$F$395,[1]results!$B$2:$B$395,$A16,[1]results!$D$2:$D$395,"N", [1]results!$E$2:$E$395, "N",[1]results!$C$2:$C$395, "&lt;&gt;"&amp;"")</f>
        <v>0</v>
      </c>
    </row>
    <row r="17" spans="1:6">
      <c r="A17" s="2" t="s">
        <v>21</v>
      </c>
      <c r="B17">
        <f>SUMIF([1]results!$B$2:$B$395,$A17,[1]results!$F$2:$F$395)</f>
        <v>2524</v>
      </c>
      <c r="C17">
        <f>SUMIFS([1]results!$F$2:$F$395,[1]results!$B$2:$B$395,$A17,[1]results!$D$2:$D$395,"N", [1]results!$E$2:$E$395, "Y")</f>
        <v>2</v>
      </c>
      <c r="D17">
        <f>SUMIFS([1]results!$F$2:$F$395,[1]results!$B$2:$B$395,$A17,[1]results!$D$2:$D$395,"Y", [1]results!$E$2:$E$395, "Y")</f>
        <v>0</v>
      </c>
      <c r="E17">
        <f>SUMIFS([1]results!$F$2:$F$395,[1]results!$B$2:$B$395,$A17,[1]results!$D$2:$D$395,"Y", [1]results!$E$2:$E$395, "N")</f>
        <v>15</v>
      </c>
      <c r="F17">
        <f>SUMIFS([1]results!$F$2:$F$395,[1]results!$B$2:$B$395,$A17,[1]results!$D$2:$D$395,"N", [1]results!$E$2:$E$395, "N",[1]results!$C$2:$C$395, "&lt;&gt;"&amp;"")</f>
        <v>1</v>
      </c>
    </row>
    <row r="18" spans="1:6">
      <c r="A18" s="2" t="s">
        <v>22</v>
      </c>
      <c r="B18">
        <f>SUMIF([1]results!$B$2:$B$395,$A18,[1]results!$F$2:$F$395)</f>
        <v>9125</v>
      </c>
      <c r="C18">
        <f>SUMIFS([1]results!$F$2:$F$395,[1]results!$B$2:$B$395,$A18,[1]results!$D$2:$D$395,"N", [1]results!$E$2:$E$395, "Y")</f>
        <v>102</v>
      </c>
      <c r="D18">
        <f>SUMIFS([1]results!$F$2:$F$395,[1]results!$B$2:$B$395,$A18,[1]results!$D$2:$D$395,"Y", [1]results!$E$2:$E$395, "Y")</f>
        <v>40</v>
      </c>
      <c r="E18">
        <f>SUMIFS([1]results!$F$2:$F$395,[1]results!$B$2:$B$395,$A18,[1]results!$D$2:$D$395,"Y", [1]results!$E$2:$E$395, "N")</f>
        <v>273</v>
      </c>
      <c r="F18">
        <f>SUMIFS([1]results!$F$2:$F$395,[1]results!$B$2:$B$395,$A18,[1]results!$D$2:$D$395,"N", [1]results!$E$2:$E$395, "N",[1]results!$C$2:$C$395, "&lt;&gt;"&amp;"")</f>
        <v>78</v>
      </c>
    </row>
    <row r="19" spans="1:6">
      <c r="A19" s="2" t="s">
        <v>23</v>
      </c>
      <c r="B19">
        <f>SUMIF([1]results!$B$2:$B$395,$A19,[1]results!$F$2:$F$395)</f>
        <v>20596</v>
      </c>
      <c r="C19">
        <f>SUMIFS([1]results!$F$2:$F$395,[1]results!$B$2:$B$395,$A19,[1]results!$D$2:$D$395,"N", [1]results!$E$2:$E$395, "Y")</f>
        <v>732</v>
      </c>
      <c r="D19">
        <f>SUMIFS([1]results!$F$2:$F$395,[1]results!$B$2:$B$395,$A19,[1]results!$D$2:$D$395,"Y", [1]results!$E$2:$E$395, "Y")</f>
        <v>240</v>
      </c>
      <c r="E19">
        <f>SUMIFS([1]results!$F$2:$F$395,[1]results!$B$2:$B$395,$A19,[1]results!$D$2:$D$395,"Y", [1]results!$E$2:$E$395, "N")</f>
        <v>625</v>
      </c>
      <c r="F19">
        <f>SUMIFS([1]results!$F$2:$F$395,[1]results!$B$2:$B$395,$A19,[1]results!$D$2:$D$395,"N", [1]results!$E$2:$E$395, "N",[1]results!$C$2:$C$395, "&lt;&gt;"&amp;"")</f>
        <v>258</v>
      </c>
    </row>
    <row r="20" spans="1:6">
      <c r="A20" s="2" t="s">
        <v>24</v>
      </c>
      <c r="B20">
        <f>SUMIF([1]results!$B$2:$B$395,$A20,[1]results!$F$2:$F$395)</f>
        <v>13127</v>
      </c>
      <c r="C20">
        <f>SUMIFS([1]results!$F$2:$F$395,[1]results!$B$2:$B$395,$A20,[1]results!$D$2:$D$395,"N", [1]results!$E$2:$E$395, "Y")</f>
        <v>237</v>
      </c>
      <c r="D20">
        <f>SUMIFS([1]results!$F$2:$F$395,[1]results!$B$2:$B$395,$A20,[1]results!$D$2:$D$395,"Y", [1]results!$E$2:$E$395, "Y")</f>
        <v>132</v>
      </c>
      <c r="E20">
        <f>SUMIFS([1]results!$F$2:$F$395,[1]results!$B$2:$B$395,$A20,[1]results!$D$2:$D$395,"Y", [1]results!$E$2:$E$395, "N")</f>
        <v>415</v>
      </c>
      <c r="F20">
        <f>SUMIFS([1]results!$F$2:$F$395,[1]results!$B$2:$B$395,$A20,[1]results!$D$2:$D$395,"N", [1]results!$E$2:$E$395, "N",[1]results!$C$2:$C$395, "&lt;&gt;"&amp;"")</f>
        <v>126</v>
      </c>
    </row>
    <row r="21" spans="1:6">
      <c r="A21" s="2" t="s">
        <v>25</v>
      </c>
      <c r="B21">
        <f>SUMIF([1]results!$B$2:$B$395,$A21,[1]results!$F$2:$F$395)</f>
        <v>6346</v>
      </c>
      <c r="C21">
        <f>SUMIFS([1]results!$F$2:$F$395,[1]results!$B$2:$B$395,$A21,[1]results!$D$2:$D$395,"N", [1]results!$E$2:$E$395, "Y")</f>
        <v>79</v>
      </c>
      <c r="D21">
        <f>SUMIFS([1]results!$F$2:$F$395,[1]results!$B$2:$B$395,$A21,[1]results!$D$2:$D$395,"Y", [1]results!$E$2:$E$395, "Y")</f>
        <v>55</v>
      </c>
      <c r="E21">
        <f>SUMIFS([1]results!$F$2:$F$395,[1]results!$B$2:$B$395,$A21,[1]results!$D$2:$D$395,"Y", [1]results!$E$2:$E$395, "N")</f>
        <v>215</v>
      </c>
      <c r="F21">
        <f>SUMIFS([1]results!$F$2:$F$395,[1]results!$B$2:$B$395,$A21,[1]results!$D$2:$D$395,"N", [1]results!$E$2:$E$395, "N",[1]results!$C$2:$C$395, "&lt;&gt;"&amp;"")</f>
        <v>29</v>
      </c>
    </row>
    <row r="22" spans="1:6">
      <c r="A22" s="2" t="s">
        <v>26</v>
      </c>
      <c r="B22">
        <f>SUMIF([1]results!$B$2:$B$395,$A22,[1]results!$F$2:$F$395)</f>
        <v>3793</v>
      </c>
      <c r="C22">
        <f>SUMIFS([1]results!$F$2:$F$395,[1]results!$B$2:$B$395,$A22,[1]results!$D$2:$D$395,"N", [1]results!$E$2:$E$395, "Y")</f>
        <v>12</v>
      </c>
      <c r="D22">
        <f>SUMIFS([1]results!$F$2:$F$395,[1]results!$B$2:$B$395,$A22,[1]results!$D$2:$D$395,"Y", [1]results!$E$2:$E$395, "Y")</f>
        <v>14</v>
      </c>
      <c r="E22">
        <f>SUMIFS([1]results!$F$2:$F$395,[1]results!$B$2:$B$395,$A22,[1]results!$D$2:$D$395,"Y", [1]results!$E$2:$E$395, "N")</f>
        <v>62</v>
      </c>
      <c r="F22">
        <f>SUMIFS([1]results!$F$2:$F$395,[1]results!$B$2:$B$395,$A22,[1]results!$D$2:$D$395,"N", [1]results!$E$2:$E$395, "N",[1]results!$C$2:$C$395, "&lt;&gt;"&amp;"")</f>
        <v>11</v>
      </c>
    </row>
    <row r="23" spans="1:6">
      <c r="A23" s="2" t="s">
        <v>27</v>
      </c>
      <c r="B23">
        <f>SUMIF([1]results!$B$2:$B$395,$A23,[1]results!$F$2:$F$395)</f>
        <v>21020</v>
      </c>
      <c r="C23">
        <f>SUMIFS([1]results!$F$2:$F$395,[1]results!$B$2:$B$395,$A23,[1]results!$D$2:$D$395,"N", [1]results!$E$2:$E$395, "Y")</f>
        <v>700</v>
      </c>
      <c r="D23">
        <f>SUMIFS([1]results!$F$2:$F$395,[1]results!$B$2:$B$395,$A23,[1]results!$D$2:$D$395,"Y", [1]results!$E$2:$E$395, "Y")</f>
        <v>190</v>
      </c>
      <c r="E23">
        <f>SUMIFS([1]results!$F$2:$F$395,[1]results!$B$2:$B$395,$A23,[1]results!$D$2:$D$395,"Y", [1]results!$E$2:$E$395, "N")</f>
        <v>560</v>
      </c>
      <c r="F23">
        <f>SUMIFS([1]results!$F$2:$F$395,[1]results!$B$2:$B$395,$A23,[1]results!$D$2:$D$395,"N", [1]results!$E$2:$E$395, "N",[1]results!$C$2:$C$395, "&lt;&gt;"&amp;"")</f>
        <v>268</v>
      </c>
    </row>
    <row r="24" spans="1:6">
      <c r="A24" s="2" t="s">
        <v>28</v>
      </c>
      <c r="B24">
        <f>SUMIF([1]results!$B$2:$B$395,$A24,[1]results!$F$2:$F$395)</f>
        <v>11043</v>
      </c>
      <c r="C24">
        <f>SUMIFS([1]results!$F$2:$F$395,[1]results!$B$2:$B$395,$A24,[1]results!$D$2:$D$395,"N", [1]results!$E$2:$E$395, "Y")</f>
        <v>80</v>
      </c>
      <c r="D24">
        <f>SUMIFS([1]results!$F$2:$F$395,[1]results!$B$2:$B$395,$A24,[1]results!$D$2:$D$395,"Y", [1]results!$E$2:$E$395, "Y")</f>
        <v>56</v>
      </c>
      <c r="E24">
        <f>SUMIFS([1]results!$F$2:$F$395,[1]results!$B$2:$B$395,$A24,[1]results!$D$2:$D$395,"Y", [1]results!$E$2:$E$395, "N")</f>
        <v>238</v>
      </c>
      <c r="F24">
        <f>SUMIFS([1]results!$F$2:$F$395,[1]results!$B$2:$B$395,$A24,[1]results!$D$2:$D$395,"N", [1]results!$E$2:$E$395, "N",[1]results!$C$2:$C$395, "&lt;&gt;"&amp;"")</f>
        <v>33</v>
      </c>
    </row>
    <row r="25" spans="1:6">
      <c r="A25" s="2" t="s">
        <v>29</v>
      </c>
      <c r="B25">
        <f>SUMIF([1]results!$B$2:$B$395,$A25,[1]results!$F$2:$F$395)</f>
        <v>4792</v>
      </c>
      <c r="C25">
        <f>SUMIFS([1]results!$F$2:$F$395,[1]results!$B$2:$B$395,$A25,[1]results!$D$2:$D$395,"N", [1]results!$E$2:$E$395, "Y")</f>
        <v>147</v>
      </c>
      <c r="D25">
        <f>SUMIFS([1]results!$F$2:$F$395,[1]results!$B$2:$B$395,$A25,[1]results!$D$2:$D$395,"Y", [1]results!$E$2:$E$395, "Y")</f>
        <v>55</v>
      </c>
      <c r="E25">
        <f>SUMIFS([1]results!$F$2:$F$395,[1]results!$B$2:$B$395,$A25,[1]results!$D$2:$D$395,"Y", [1]results!$E$2:$E$395, "N")</f>
        <v>282</v>
      </c>
      <c r="F25">
        <f>SUMIFS([1]results!$F$2:$F$395,[1]results!$B$2:$B$395,$A25,[1]results!$D$2:$D$395,"N", [1]results!$E$2:$E$395, "N",[1]results!$C$2:$C$395, "&lt;&gt;"&amp;"")</f>
        <v>85</v>
      </c>
    </row>
    <row r="26" spans="1:6">
      <c r="A26" s="2" t="s">
        <v>30</v>
      </c>
      <c r="B26">
        <f>SUMIF([1]results!$B$2:$B$395,$A26,[1]results!$F$2:$F$395)</f>
        <v>2451</v>
      </c>
      <c r="C26">
        <f>SUMIFS([1]results!$F$2:$F$395,[1]results!$B$2:$B$395,$A26,[1]results!$D$2:$D$395,"N", [1]results!$E$2:$E$395, "Y")</f>
        <v>4</v>
      </c>
      <c r="D26">
        <f>SUMIFS([1]results!$F$2:$F$395,[1]results!$B$2:$B$395,$A26,[1]results!$D$2:$D$395,"Y", [1]results!$E$2:$E$395, "Y")</f>
        <v>3</v>
      </c>
      <c r="E26">
        <f>SUMIFS([1]results!$F$2:$F$395,[1]results!$B$2:$B$395,$A26,[1]results!$D$2:$D$395,"Y", [1]results!$E$2:$E$395, "N")</f>
        <v>40</v>
      </c>
      <c r="F26">
        <f>SUMIFS([1]results!$F$2:$F$395,[1]results!$B$2:$B$395,$A26,[1]results!$D$2:$D$395,"N", [1]results!$E$2:$E$395, "N",[1]results!$C$2:$C$395, "&lt;&gt;"&amp;"")</f>
        <v>9</v>
      </c>
    </row>
    <row r="27" spans="1:6">
      <c r="A27" s="2" t="s">
        <v>31</v>
      </c>
      <c r="B27">
        <f>SUMIF([1]results!$B$2:$B$395,$A27,[1]results!$F$2:$F$395)</f>
        <v>12338</v>
      </c>
      <c r="C27">
        <f>SUMIFS([1]results!$F$2:$F$395,[1]results!$B$2:$B$395,$A27,[1]results!$D$2:$D$395,"N", [1]results!$E$2:$E$395, "Y")</f>
        <v>46</v>
      </c>
      <c r="D27">
        <f>SUMIFS([1]results!$F$2:$F$395,[1]results!$B$2:$B$395,$A27,[1]results!$D$2:$D$395,"Y", [1]results!$E$2:$E$395, "Y")</f>
        <v>13</v>
      </c>
      <c r="E27">
        <f>SUMIFS([1]results!$F$2:$F$395,[1]results!$B$2:$B$395,$A27,[1]results!$D$2:$D$395,"Y", [1]results!$E$2:$E$395, "N")</f>
        <v>255</v>
      </c>
      <c r="F27">
        <f>SUMIFS([1]results!$F$2:$F$395,[1]results!$B$2:$B$395,$A27,[1]results!$D$2:$D$395,"N", [1]results!$E$2:$E$395, "N",[1]results!$C$2:$C$395, "&lt;&gt;"&amp;"")</f>
        <v>41</v>
      </c>
    </row>
    <row r="28" spans="1:6">
      <c r="A28" s="2" t="s">
        <v>32</v>
      </c>
      <c r="B28">
        <f>SUMIF([1]results!$B$2:$B$395,$A28,[1]results!$F$2:$F$395)</f>
        <v>3663</v>
      </c>
      <c r="C28">
        <f>SUMIFS([1]results!$F$2:$F$395,[1]results!$B$2:$B$395,$A28,[1]results!$D$2:$D$395,"N", [1]results!$E$2:$E$395, "Y")</f>
        <v>39</v>
      </c>
      <c r="D28">
        <f>SUMIFS([1]results!$F$2:$F$395,[1]results!$B$2:$B$395,$A28,[1]results!$D$2:$D$395,"Y", [1]results!$E$2:$E$395, "Y")</f>
        <v>15</v>
      </c>
      <c r="E28">
        <f>SUMIFS([1]results!$F$2:$F$395,[1]results!$B$2:$B$395,$A28,[1]results!$D$2:$D$395,"Y", [1]results!$E$2:$E$395, "N")</f>
        <v>135</v>
      </c>
      <c r="F28">
        <f>SUMIFS([1]results!$F$2:$F$395,[1]results!$B$2:$B$395,$A28,[1]results!$D$2:$D$395,"N", [1]results!$E$2:$E$395, "N",[1]results!$C$2:$C$395, "&lt;&gt;"&amp;"")</f>
        <v>33</v>
      </c>
    </row>
    <row r="29" spans="1:6">
      <c r="A29" s="2" t="s">
        <v>33</v>
      </c>
      <c r="B29">
        <f>SUMIF([1]results!$B$2:$B$395,$A29,[1]results!$F$2:$F$395)</f>
        <v>6484</v>
      </c>
      <c r="C29">
        <f>SUMIFS([1]results!$F$2:$F$395,[1]results!$B$2:$B$395,$A29,[1]results!$D$2:$D$395,"N", [1]results!$E$2:$E$395, "Y")</f>
        <v>19</v>
      </c>
      <c r="D29">
        <f>SUMIFS([1]results!$F$2:$F$395,[1]results!$B$2:$B$395,$A29,[1]results!$D$2:$D$395,"Y", [1]results!$E$2:$E$395, "Y")</f>
        <v>10</v>
      </c>
      <c r="E29">
        <f>SUMIFS([1]results!$F$2:$F$395,[1]results!$B$2:$B$395,$A29,[1]results!$D$2:$D$395,"Y", [1]results!$E$2:$E$395, "N")</f>
        <v>85</v>
      </c>
      <c r="F29">
        <f>SUMIFS([1]results!$F$2:$F$395,[1]results!$B$2:$B$395,$A29,[1]results!$D$2:$D$395,"N", [1]results!$E$2:$E$395, "N",[1]results!$C$2:$C$395, "&lt;&gt;"&amp;"")</f>
        <v>10</v>
      </c>
    </row>
    <row r="30" spans="1:6">
      <c r="A30" s="2" t="s">
        <v>34</v>
      </c>
      <c r="B30">
        <f>SUMIF([1]results!$B$2:$B$395,$A30,[1]results!$F$2:$F$395)</f>
        <v>13235</v>
      </c>
      <c r="C30">
        <f>SUMIFS([1]results!$F$2:$F$395,[1]results!$B$2:$B$395,$A30,[1]results!$D$2:$D$395,"N", [1]results!$E$2:$E$395, "Y")</f>
        <v>355</v>
      </c>
      <c r="D30">
        <f>SUMIFS([1]results!$F$2:$F$395,[1]results!$B$2:$B$395,$A30,[1]results!$D$2:$D$395,"Y", [1]results!$E$2:$E$395, "Y")</f>
        <v>163</v>
      </c>
      <c r="E30">
        <f>SUMIFS([1]results!$F$2:$F$395,[1]results!$B$2:$B$395,$A30,[1]results!$D$2:$D$395,"Y", [1]results!$E$2:$E$395, "N")</f>
        <v>711</v>
      </c>
      <c r="F30">
        <f>SUMIFS([1]results!$F$2:$F$395,[1]results!$B$2:$B$395,$A30,[1]results!$D$2:$D$395,"N", [1]results!$E$2:$E$395, "N",[1]results!$C$2:$C$395, "&lt;&gt;"&amp;"")</f>
        <v>221</v>
      </c>
    </row>
    <row r="31" spans="1:6">
      <c r="A31" s="2" t="s">
        <v>35</v>
      </c>
      <c r="B31">
        <f>SUMIF([1]results!$B$2:$B$395,$A31,[1]results!$F$2:$F$395)</f>
        <v>18272</v>
      </c>
      <c r="C31">
        <f>SUMIFS([1]results!$F$2:$F$395,[1]results!$B$2:$B$395,$A31,[1]results!$D$2:$D$395,"N", [1]results!$E$2:$E$395, "Y")</f>
        <v>566</v>
      </c>
      <c r="D31">
        <f>SUMIFS([1]results!$F$2:$F$395,[1]results!$B$2:$B$395,$A31,[1]results!$D$2:$D$395,"Y", [1]results!$E$2:$E$395, "Y")</f>
        <v>235</v>
      </c>
      <c r="E31">
        <f>SUMIFS([1]results!$F$2:$F$395,[1]results!$B$2:$B$395,$A31,[1]results!$D$2:$D$395,"Y", [1]results!$E$2:$E$395, "N")</f>
        <v>885</v>
      </c>
      <c r="F31">
        <f>SUMIFS([1]results!$F$2:$F$395,[1]results!$B$2:$B$395,$A31,[1]results!$D$2:$D$395,"N", [1]results!$E$2:$E$395, "N",[1]results!$C$2:$C$395, "&lt;&gt;"&amp;"")</f>
        <v>310</v>
      </c>
    </row>
    <row r="32" spans="1:6">
      <c r="A32" s="2" t="s">
        <v>36</v>
      </c>
      <c r="B32">
        <f>SUMIF([1]results!$B$2:$B$395,$A32,[1]results!$F$2:$F$395)</f>
        <v>10134</v>
      </c>
      <c r="C32">
        <f>SUMIFS([1]results!$F$2:$F$395,[1]results!$B$2:$B$395,$A32,[1]results!$D$2:$D$395,"N", [1]results!$E$2:$E$395, "Y")</f>
        <v>295</v>
      </c>
      <c r="D32">
        <f>SUMIFS([1]results!$F$2:$F$395,[1]results!$B$2:$B$395,$A32,[1]results!$D$2:$D$395,"Y", [1]results!$E$2:$E$395, "Y")</f>
        <v>188</v>
      </c>
      <c r="E32">
        <f>SUMIFS([1]results!$F$2:$F$395,[1]results!$B$2:$B$395,$A32,[1]results!$D$2:$D$395,"Y", [1]results!$E$2:$E$395, "N")</f>
        <v>431</v>
      </c>
      <c r="F32">
        <f>SUMIFS([1]results!$F$2:$F$395,[1]results!$B$2:$B$395,$A32,[1]results!$D$2:$D$395,"N", [1]results!$E$2:$E$395, "N",[1]results!$C$2:$C$395, "&lt;&gt;"&amp;"")</f>
        <v>170</v>
      </c>
    </row>
    <row r="33" spans="1:6">
      <c r="A33" s="2" t="s">
        <v>37</v>
      </c>
      <c r="B33">
        <f>SUMIF([1]results!$B$2:$B$395,$A33,[1]results!$F$2:$F$395)</f>
        <v>22496</v>
      </c>
      <c r="C33">
        <f>SUMIFS([1]results!$F$2:$F$395,[1]results!$B$2:$B$395,$A33,[1]results!$D$2:$D$395,"N", [1]results!$E$2:$E$395, "Y")</f>
        <v>576</v>
      </c>
      <c r="D33">
        <f>SUMIFS([1]results!$F$2:$F$395,[1]results!$B$2:$B$395,$A33,[1]results!$D$2:$D$395,"Y", [1]results!$E$2:$E$395, "Y")</f>
        <v>177</v>
      </c>
      <c r="E33">
        <f>SUMIFS([1]results!$F$2:$F$395,[1]results!$B$2:$B$395,$A33,[1]results!$D$2:$D$395,"Y", [1]results!$E$2:$E$395, "N")</f>
        <v>626</v>
      </c>
      <c r="F33">
        <f>SUMIFS([1]results!$F$2:$F$395,[1]results!$B$2:$B$395,$A33,[1]results!$D$2:$D$395,"N", [1]results!$E$2:$E$395, "N",[1]results!$C$2:$C$395, "&lt;&gt;"&amp;"")</f>
        <v>258</v>
      </c>
    </row>
    <row r="34" spans="1:6">
      <c r="A34" s="2" t="s">
        <v>38</v>
      </c>
      <c r="B34">
        <f>SUMIF([1]results!$B$2:$B$395,$A34,[1]results!$F$2:$F$395)</f>
        <v>11123</v>
      </c>
      <c r="C34">
        <f>SUMIFS([1]results!$F$2:$F$395,[1]results!$B$2:$B$395,$A34,[1]results!$D$2:$D$395,"N", [1]results!$E$2:$E$395, "Y")</f>
        <v>311</v>
      </c>
      <c r="D34">
        <f>SUMIFS([1]results!$F$2:$F$395,[1]results!$B$2:$B$395,$A34,[1]results!$D$2:$D$395,"Y", [1]results!$E$2:$E$395, "Y")</f>
        <v>68</v>
      </c>
      <c r="E34">
        <f>SUMIFS([1]results!$F$2:$F$395,[1]results!$B$2:$B$395,$A34,[1]results!$D$2:$D$395,"Y", [1]results!$E$2:$E$395, "N")</f>
        <v>306</v>
      </c>
      <c r="F34">
        <f>SUMIFS([1]results!$F$2:$F$395,[1]results!$B$2:$B$395,$A34,[1]results!$D$2:$D$395,"N", [1]results!$E$2:$E$395, "N",[1]results!$C$2:$C$395, "&lt;&gt;"&amp;"")</f>
        <v>92</v>
      </c>
    </row>
    <row r="35" spans="1:6">
      <c r="A35" s="2" t="s">
        <v>39</v>
      </c>
      <c r="B35">
        <f>SUMIF([1]results!$B$2:$B$395,$A35,[1]results!$F$2:$F$395)</f>
        <v>10399</v>
      </c>
      <c r="C35">
        <f>SUMIFS([1]results!$F$2:$F$395,[1]results!$B$2:$B$395,$A35,[1]results!$D$2:$D$395,"N", [1]results!$E$2:$E$395, "Y")</f>
        <v>197</v>
      </c>
      <c r="D35">
        <f>SUMIFS([1]results!$F$2:$F$395,[1]results!$B$2:$B$395,$A35,[1]results!$D$2:$D$395,"Y", [1]results!$E$2:$E$395, "Y")</f>
        <v>39</v>
      </c>
      <c r="E35">
        <f>SUMIFS([1]results!$F$2:$F$395,[1]results!$B$2:$B$395,$A35,[1]results!$D$2:$D$395,"Y", [1]results!$E$2:$E$395, "N")</f>
        <v>282</v>
      </c>
      <c r="F35">
        <f>SUMIFS([1]results!$F$2:$F$395,[1]results!$B$2:$B$395,$A35,[1]results!$D$2:$D$395,"N", [1]results!$E$2:$E$395, "N",[1]results!$C$2:$C$395, "&lt;&gt;"&amp;"")</f>
        <v>92</v>
      </c>
    </row>
    <row r="36" spans="1:6">
      <c r="A36" s="2" t="s">
        <v>40</v>
      </c>
      <c r="B36">
        <f>SUMIF([1]results!$B$2:$B$395,$A36,[1]results!$F$2:$F$395)</f>
        <v>3319</v>
      </c>
      <c r="C36">
        <f>SUMIFS([1]results!$F$2:$F$395,[1]results!$B$2:$B$395,$A36,[1]results!$D$2:$D$395,"N", [1]results!$E$2:$E$395, "Y")</f>
        <v>69</v>
      </c>
      <c r="D36">
        <f>SUMIFS([1]results!$F$2:$F$395,[1]results!$B$2:$B$395,$A36,[1]results!$D$2:$D$395,"Y", [1]results!$E$2:$E$395, "Y")</f>
        <v>22</v>
      </c>
      <c r="E36">
        <f>SUMIFS([1]results!$F$2:$F$395,[1]results!$B$2:$B$395,$A36,[1]results!$D$2:$D$395,"Y", [1]results!$E$2:$E$395, "N")</f>
        <v>107</v>
      </c>
      <c r="F36">
        <f>SUMIFS([1]results!$F$2:$F$395,[1]results!$B$2:$B$395,$A36,[1]results!$D$2:$D$395,"N", [1]results!$E$2:$E$395, "N",[1]results!$C$2:$C$395, "&lt;&gt;"&amp;"")</f>
        <v>22</v>
      </c>
    </row>
    <row r="37" spans="1:6">
      <c r="A37" s="2" t="s">
        <v>41</v>
      </c>
      <c r="B37">
        <f>SUMIF([1]results!$B$2:$B$395,$A37,[1]results!$F$2:$F$395)</f>
        <v>12411</v>
      </c>
      <c r="C37">
        <f>SUMIFS([1]results!$F$2:$F$395,[1]results!$B$2:$B$395,$A37,[1]results!$D$2:$D$395,"N", [1]results!$E$2:$E$395, "Y")</f>
        <v>382</v>
      </c>
      <c r="D37">
        <f>SUMIFS([1]results!$F$2:$F$395,[1]results!$B$2:$B$395,$A37,[1]results!$D$2:$D$395,"Y", [1]results!$E$2:$E$395, "Y")</f>
        <v>180</v>
      </c>
      <c r="E37">
        <f>SUMIFS([1]results!$F$2:$F$395,[1]results!$B$2:$B$395,$A37,[1]results!$D$2:$D$395,"Y", [1]results!$E$2:$E$395, "N")</f>
        <v>879</v>
      </c>
      <c r="F37">
        <f>SUMIFS([1]results!$F$2:$F$395,[1]results!$B$2:$B$395,$A37,[1]results!$D$2:$D$395,"N", [1]results!$E$2:$E$395, "N",[1]results!$C$2:$C$395, "&lt;&gt;"&amp;"")</f>
        <v>182</v>
      </c>
    </row>
    <row r="38" spans="1:6">
      <c r="A38" s="2" t="s">
        <v>42</v>
      </c>
      <c r="B38">
        <f>SUMIF([1]results!$B$2:$B$395,$A38,[1]results!$F$2:$F$395)</f>
        <v>14988</v>
      </c>
      <c r="C38">
        <f>SUMIFS([1]results!$F$2:$F$395,[1]results!$B$2:$B$395,$A38,[1]results!$D$2:$D$395,"N", [1]results!$E$2:$E$395, "Y")</f>
        <v>446</v>
      </c>
      <c r="D38">
        <f>SUMIFS([1]results!$F$2:$F$395,[1]results!$B$2:$B$395,$A38,[1]results!$D$2:$D$395,"Y", [1]results!$E$2:$E$395, "Y")</f>
        <v>188</v>
      </c>
      <c r="E38">
        <f>SUMIFS([1]results!$F$2:$F$395,[1]results!$B$2:$B$395,$A38,[1]results!$D$2:$D$395,"Y", [1]results!$E$2:$E$395, "N")</f>
        <v>685</v>
      </c>
      <c r="F38">
        <f>SUMIFS([1]results!$F$2:$F$395,[1]results!$B$2:$B$395,$A38,[1]results!$D$2:$D$395,"N", [1]results!$E$2:$E$395, "N",[1]results!$C$2:$C$395, "&lt;&gt;"&amp;"")</f>
        <v>247</v>
      </c>
    </row>
    <row r="39" spans="1:6">
      <c r="A39" s="2" t="s">
        <v>43</v>
      </c>
      <c r="B39">
        <f>SUMIF([1]results!$B$2:$B$395,$A39,[1]results!$F$2:$F$395)</f>
        <v>20344</v>
      </c>
      <c r="C39">
        <f>SUMIFS([1]results!$F$2:$F$395,[1]results!$B$2:$B$395,$A39,[1]results!$D$2:$D$395,"N", [1]results!$E$2:$E$395, "Y")</f>
        <v>651</v>
      </c>
      <c r="D39">
        <f>SUMIFS([1]results!$F$2:$F$395,[1]results!$B$2:$B$395,$A39,[1]results!$D$2:$D$395,"Y", [1]results!$E$2:$E$395, "Y")</f>
        <v>350</v>
      </c>
      <c r="E39">
        <f>SUMIFS([1]results!$F$2:$F$395,[1]results!$B$2:$B$395,$A39,[1]results!$D$2:$D$395,"Y", [1]results!$E$2:$E$395, "N")</f>
        <v>1005</v>
      </c>
      <c r="F39">
        <f>SUMIFS([1]results!$F$2:$F$395,[1]results!$B$2:$B$395,$A39,[1]results!$D$2:$D$395,"N", [1]results!$E$2:$E$395, "N",[1]results!$C$2:$C$395, "&lt;&gt;"&amp;"")</f>
        <v>296</v>
      </c>
    </row>
    <row r="40" spans="1:6">
      <c r="A40" s="2" t="s">
        <v>44</v>
      </c>
      <c r="B40">
        <f>SUMIF([1]results!$B$2:$B$395,$A40,[1]results!$F$2:$F$395)</f>
        <v>9414</v>
      </c>
      <c r="C40">
        <f>SUMIFS([1]results!$F$2:$F$395,[1]results!$B$2:$B$395,$A40,[1]results!$D$2:$D$395,"N", [1]results!$E$2:$E$395, "Y")</f>
        <v>274</v>
      </c>
      <c r="D40">
        <f>SUMIFS([1]results!$F$2:$F$395,[1]results!$B$2:$B$395,$A40,[1]results!$D$2:$D$395,"Y", [1]results!$E$2:$E$395, "Y")</f>
        <v>146</v>
      </c>
      <c r="E40">
        <f>SUMIFS([1]results!$F$2:$F$395,[1]results!$B$2:$B$395,$A40,[1]results!$D$2:$D$395,"Y", [1]results!$E$2:$E$395, "N")</f>
        <v>566</v>
      </c>
      <c r="F40">
        <f>SUMIFS([1]results!$F$2:$F$395,[1]results!$B$2:$B$395,$A40,[1]results!$D$2:$D$395,"N", [1]results!$E$2:$E$395, "N",[1]results!$C$2:$C$395, "&lt;&gt;"&amp;"")</f>
        <v>146</v>
      </c>
    </row>
    <row r="41" spans="1:6">
      <c r="A41" s="2" t="s">
        <v>45</v>
      </c>
      <c r="B41">
        <f>SUMIF([1]results!$B$2:$B$395,$A41,[1]results!$F$2:$F$395)</f>
        <v>10421</v>
      </c>
      <c r="C41">
        <f>SUMIFS([1]results!$F$2:$F$395,[1]results!$B$2:$B$395,$A41,[1]results!$D$2:$D$395,"N", [1]results!$E$2:$E$395, "Y")</f>
        <v>380</v>
      </c>
      <c r="D41">
        <f>SUMIFS([1]results!$F$2:$F$395,[1]results!$B$2:$B$395,$A41,[1]results!$D$2:$D$395,"Y", [1]results!$E$2:$E$395, "Y")</f>
        <v>124</v>
      </c>
      <c r="E41">
        <f>SUMIFS([1]results!$F$2:$F$395,[1]results!$B$2:$B$395,$A41,[1]results!$D$2:$D$395,"Y", [1]results!$E$2:$E$395, "N")</f>
        <v>227</v>
      </c>
      <c r="F41">
        <f>SUMIFS([1]results!$F$2:$F$395,[1]results!$B$2:$B$395,$A41,[1]results!$D$2:$D$395,"N", [1]results!$E$2:$E$395, "N",[1]results!$C$2:$C$395, "&lt;&gt;"&amp;"")</f>
        <v>182</v>
      </c>
    </row>
    <row r="42" spans="1:6">
      <c r="A42" s="2" t="s">
        <v>46</v>
      </c>
      <c r="B42">
        <f>SUMIF([1]results!$B$2:$B$395,$A42,[1]results!$F$2:$F$395)</f>
        <v>24043</v>
      </c>
      <c r="C42">
        <f>SUMIFS([1]results!$F$2:$F$395,[1]results!$B$2:$B$395,$A42,[1]results!$D$2:$D$395,"N", [1]results!$E$2:$E$395, "Y")</f>
        <v>677</v>
      </c>
      <c r="D42">
        <f>SUMIFS([1]results!$F$2:$F$395,[1]results!$B$2:$B$395,$A42,[1]results!$D$2:$D$395,"Y", [1]results!$E$2:$E$395, "Y")</f>
        <v>381</v>
      </c>
      <c r="E42">
        <f>SUMIFS([1]results!$F$2:$F$395,[1]results!$B$2:$B$395,$A42,[1]results!$D$2:$D$395,"Y", [1]results!$E$2:$E$395, "N")</f>
        <v>1304</v>
      </c>
      <c r="F42">
        <f>SUMIFS([1]results!$F$2:$F$395,[1]results!$B$2:$B$395,$A42,[1]results!$D$2:$D$395,"N", [1]results!$E$2:$E$395, "N",[1]results!$C$2:$C$395, "&lt;&gt;"&amp;"")</f>
        <v>364</v>
      </c>
    </row>
    <row r="43" spans="1:6">
      <c r="A43" s="2" t="s">
        <v>47</v>
      </c>
      <c r="B43">
        <f>SUMIF([1]results!$B$2:$B$395,$A43,[1]results!$F$2:$F$395)</f>
        <v>12060</v>
      </c>
      <c r="C43">
        <f>SUMIFS([1]results!$F$2:$F$395,[1]results!$B$2:$B$395,$A43,[1]results!$D$2:$D$395,"N", [1]results!$E$2:$E$395, "Y")</f>
        <v>297</v>
      </c>
      <c r="D43">
        <f>SUMIFS([1]results!$F$2:$F$395,[1]results!$B$2:$B$395,$A43,[1]results!$D$2:$D$395,"Y", [1]results!$E$2:$E$395, "Y")</f>
        <v>145</v>
      </c>
      <c r="E43">
        <f>SUMIFS([1]results!$F$2:$F$395,[1]results!$B$2:$B$395,$A43,[1]results!$D$2:$D$395,"Y", [1]results!$E$2:$E$395, "N")</f>
        <v>533</v>
      </c>
      <c r="F43">
        <f>SUMIFS([1]results!$F$2:$F$395,[1]results!$B$2:$B$395,$A43,[1]results!$D$2:$D$395,"N", [1]results!$E$2:$E$395, "N",[1]results!$C$2:$C$395, "&lt;&gt;"&amp;"")</f>
        <v>151</v>
      </c>
    </row>
    <row r="44" spans="1:6">
      <c r="A44" s="2" t="s">
        <v>48</v>
      </c>
      <c r="B44">
        <f>SUMIF([1]results!$B$2:$B$395,$A44,[1]results!$F$2:$F$395)</f>
        <v>17303</v>
      </c>
      <c r="C44">
        <f>SUMIFS([1]results!$F$2:$F$395,[1]results!$B$2:$B$395,$A44,[1]results!$D$2:$D$395,"N", [1]results!$E$2:$E$395, "Y")</f>
        <v>254</v>
      </c>
      <c r="D44">
        <f>SUMIFS([1]results!$F$2:$F$395,[1]results!$B$2:$B$395,$A44,[1]results!$D$2:$D$395,"Y", [1]results!$E$2:$E$395, "Y")</f>
        <v>148</v>
      </c>
      <c r="E44">
        <f>SUMIFS([1]results!$F$2:$F$395,[1]results!$B$2:$B$395,$A44,[1]results!$D$2:$D$395,"Y", [1]results!$E$2:$E$395, "N")</f>
        <v>711</v>
      </c>
      <c r="F44">
        <f>SUMIFS([1]results!$F$2:$F$395,[1]results!$B$2:$B$395,$A44,[1]results!$D$2:$D$395,"N", [1]results!$E$2:$E$395, "N",[1]results!$C$2:$C$395, "&lt;&gt;"&amp;"")</f>
        <v>120</v>
      </c>
    </row>
    <row r="45" spans="1:6">
      <c r="A45" s="2" t="s">
        <v>49</v>
      </c>
      <c r="B45">
        <f>SUMIF([1]results!$B$2:$B$395,$A45,[1]results!$F$2:$F$395)</f>
        <v>17251</v>
      </c>
      <c r="C45">
        <f>SUMIFS([1]results!$F$2:$F$395,[1]results!$B$2:$B$395,$A45,[1]results!$D$2:$D$395,"N", [1]results!$E$2:$E$395, "Y")</f>
        <v>195</v>
      </c>
      <c r="D45">
        <f>SUMIFS([1]results!$F$2:$F$395,[1]results!$B$2:$B$395,$A45,[1]results!$D$2:$D$395,"Y", [1]results!$E$2:$E$395, "Y")</f>
        <v>98</v>
      </c>
      <c r="E45">
        <f>SUMIFS([1]results!$F$2:$F$395,[1]results!$B$2:$B$395,$A45,[1]results!$D$2:$D$395,"Y", [1]results!$E$2:$E$395, "N")</f>
        <v>420</v>
      </c>
      <c r="F45">
        <f>SUMIFS([1]results!$F$2:$F$395,[1]results!$B$2:$B$395,$A45,[1]results!$D$2:$D$395,"N", [1]results!$E$2:$E$395, "N",[1]results!$C$2:$C$395, "&lt;&gt;"&amp;"")</f>
        <v>104</v>
      </c>
    </row>
    <row r="46" spans="1:6">
      <c r="A46" s="2" t="s">
        <v>50</v>
      </c>
      <c r="B46">
        <f>SUMIF([1]results!$B$2:$B$395,$A46,[1]results!$F$2:$F$395)</f>
        <v>13103</v>
      </c>
      <c r="C46">
        <f>SUMIFS([1]results!$F$2:$F$395,[1]results!$B$2:$B$395,$A46,[1]results!$D$2:$D$395,"N", [1]results!$E$2:$E$395, "Y")</f>
        <v>39</v>
      </c>
      <c r="D46">
        <f>SUMIFS([1]results!$F$2:$F$395,[1]results!$B$2:$B$395,$A46,[1]results!$D$2:$D$395,"Y", [1]results!$E$2:$E$395, "Y")</f>
        <v>50</v>
      </c>
      <c r="E46">
        <f>SUMIFS([1]results!$F$2:$F$395,[1]results!$B$2:$B$395,$A46,[1]results!$D$2:$D$395,"Y", [1]results!$E$2:$E$395, "N")</f>
        <v>317</v>
      </c>
      <c r="F46">
        <f>SUMIFS([1]results!$F$2:$F$395,[1]results!$B$2:$B$395,$A46,[1]results!$D$2:$D$395,"N", [1]results!$E$2:$E$395, "N",[1]results!$C$2:$C$395, "&lt;&gt;"&amp;"")</f>
        <v>39</v>
      </c>
    </row>
    <row r="47" spans="1:6">
      <c r="A47" s="2" t="s">
        <v>51</v>
      </c>
      <c r="B47">
        <f>SUMIF([1]results!$B$2:$B$395,$A47,[1]results!$F$2:$F$395)</f>
        <v>19483</v>
      </c>
      <c r="C47">
        <f>SUMIFS([1]results!$F$2:$F$395,[1]results!$B$2:$B$395,$A47,[1]results!$D$2:$D$395,"N", [1]results!$E$2:$E$395, "Y")</f>
        <v>238</v>
      </c>
      <c r="D47">
        <f>SUMIFS([1]results!$F$2:$F$395,[1]results!$B$2:$B$395,$A47,[1]results!$D$2:$D$395,"Y", [1]results!$E$2:$E$395, "Y")</f>
        <v>155</v>
      </c>
      <c r="E47">
        <f>SUMIFS([1]results!$F$2:$F$395,[1]results!$B$2:$B$395,$A47,[1]results!$D$2:$D$395,"Y", [1]results!$E$2:$E$395, "N")</f>
        <v>895</v>
      </c>
      <c r="F47">
        <f>SUMIFS([1]results!$F$2:$F$395,[1]results!$B$2:$B$395,$A47,[1]results!$D$2:$D$395,"N", [1]results!$E$2:$E$395, "N",[1]results!$C$2:$C$395, "&lt;&gt;"&amp;"")</f>
        <v>86</v>
      </c>
    </row>
    <row r="48" spans="1:6">
      <c r="A48" s="2" t="s">
        <v>52</v>
      </c>
      <c r="B48">
        <f>SUMIF([1]results!$B$2:$B$395,$A48,[1]results!$F$2:$F$395)</f>
        <v>18052</v>
      </c>
      <c r="C48">
        <f>SUMIFS([1]results!$F$2:$F$395,[1]results!$B$2:$B$395,$A48,[1]results!$D$2:$D$395,"N", [1]results!$E$2:$E$395, "Y")</f>
        <v>326</v>
      </c>
      <c r="D48">
        <f>SUMIFS([1]results!$F$2:$F$395,[1]results!$B$2:$B$395,$A48,[1]results!$D$2:$D$395,"Y", [1]results!$E$2:$E$395, "Y")</f>
        <v>107</v>
      </c>
      <c r="E48">
        <f>SUMIFS([1]results!$F$2:$F$395,[1]results!$B$2:$B$395,$A48,[1]results!$D$2:$D$395,"Y", [1]results!$E$2:$E$395, "N")</f>
        <v>410</v>
      </c>
      <c r="F48">
        <f>SUMIFS([1]results!$F$2:$F$395,[1]results!$B$2:$B$395,$A48,[1]results!$D$2:$D$395,"N", [1]results!$E$2:$E$395, "N",[1]results!$C$2:$C$395, "&lt;&gt;"&amp;"")</f>
        <v>110</v>
      </c>
    </row>
    <row r="49" spans="1:6">
      <c r="A49" s="2" t="s">
        <v>53</v>
      </c>
      <c r="B49">
        <f>SUMIF([1]results!$B$2:$B$395,$A49,[1]results!$F$2:$F$395)</f>
        <v>9142</v>
      </c>
      <c r="C49">
        <f>SUMIFS([1]results!$F$2:$F$395,[1]results!$B$2:$B$395,$A49,[1]results!$D$2:$D$395,"N", [1]results!$E$2:$E$395, "Y")</f>
        <v>189</v>
      </c>
      <c r="D49">
        <f>SUMIFS([1]results!$F$2:$F$395,[1]results!$B$2:$B$395,$A49,[1]results!$D$2:$D$395,"Y", [1]results!$E$2:$E$395, "Y")</f>
        <v>85</v>
      </c>
      <c r="E49">
        <f>SUMIFS([1]results!$F$2:$F$395,[1]results!$B$2:$B$395,$A49,[1]results!$D$2:$D$395,"Y", [1]results!$E$2:$E$395, "N")</f>
        <v>622</v>
      </c>
      <c r="F49">
        <f>SUMIFS([1]results!$F$2:$F$395,[1]results!$B$2:$B$395,$A49,[1]results!$D$2:$D$395,"N", [1]results!$E$2:$E$395, "N",[1]results!$C$2:$C$395, "&lt;&gt;"&amp;"")</f>
        <v>118</v>
      </c>
    </row>
    <row r="50" spans="1:6">
      <c r="A50" s="2" t="s">
        <v>54</v>
      </c>
      <c r="B50">
        <f>SUMIF([1]results!$B$2:$B$395,$A50,[1]results!$F$2:$F$395)</f>
        <v>10874</v>
      </c>
      <c r="C50">
        <f>SUMIFS([1]results!$F$2:$F$395,[1]results!$B$2:$B$395,$A50,[1]results!$D$2:$D$395,"N", [1]results!$E$2:$E$395, "Y")</f>
        <v>380</v>
      </c>
      <c r="D50">
        <f>SUMIFS([1]results!$F$2:$F$395,[1]results!$B$2:$B$395,$A50,[1]results!$D$2:$D$395,"Y", [1]results!$E$2:$E$395, "Y")</f>
        <v>107</v>
      </c>
      <c r="E50">
        <f>SUMIFS([1]results!$F$2:$F$395,[1]results!$B$2:$B$395,$A50,[1]results!$D$2:$D$395,"Y", [1]results!$E$2:$E$395, "N")</f>
        <v>427</v>
      </c>
      <c r="F50">
        <f>SUMIFS([1]results!$F$2:$F$395,[1]results!$B$2:$B$395,$A50,[1]results!$D$2:$D$395,"N", [1]results!$E$2:$E$395, "N",[1]results!$C$2:$C$395, "&lt;&gt;"&amp;"")</f>
        <v>200</v>
      </c>
    </row>
    <row r="51" spans="1:6">
      <c r="A51" s="2" t="s">
        <v>55</v>
      </c>
      <c r="B51">
        <f>SUMIF([1]results!$B$2:$B$395,$A51,[1]results!$F$2:$F$395)</f>
        <v>9700</v>
      </c>
      <c r="C51">
        <f>SUMIFS([1]results!$F$2:$F$395,[1]results!$B$2:$B$395,$A51,[1]results!$D$2:$D$395,"N", [1]results!$E$2:$E$395, "Y")</f>
        <v>116</v>
      </c>
      <c r="D51">
        <f>SUMIFS([1]results!$F$2:$F$395,[1]results!$B$2:$B$395,$A51,[1]results!$D$2:$D$395,"Y", [1]results!$E$2:$E$395, "Y")</f>
        <v>46</v>
      </c>
      <c r="E51">
        <f>SUMIFS([1]results!$F$2:$F$395,[1]results!$B$2:$B$395,$A51,[1]results!$D$2:$D$395,"Y", [1]results!$E$2:$E$395, "N")</f>
        <v>381</v>
      </c>
      <c r="F51">
        <f>SUMIFS([1]results!$F$2:$F$395,[1]results!$B$2:$B$395,$A51,[1]results!$D$2:$D$395,"N", [1]results!$E$2:$E$395, "N",[1]results!$C$2:$C$395, "&lt;&gt;"&amp;"")</f>
        <v>42</v>
      </c>
    </row>
    <row r="52" spans="1:6">
      <c r="A52" s="2" t="s">
        <v>56</v>
      </c>
      <c r="B52">
        <f>SUMIF([1]results!$B$2:$B$395,$A52,[1]results!$F$2:$F$395)</f>
        <v>3836</v>
      </c>
      <c r="C52">
        <f>SUMIFS([1]results!$F$2:$F$395,[1]results!$B$2:$B$395,$A52,[1]results!$D$2:$D$395,"N", [1]results!$E$2:$E$395, "Y")</f>
        <v>113</v>
      </c>
      <c r="D52">
        <f>SUMIFS([1]results!$F$2:$F$395,[1]results!$B$2:$B$395,$A52,[1]results!$D$2:$D$395,"Y", [1]results!$E$2:$E$395, "Y")</f>
        <v>38</v>
      </c>
      <c r="E52">
        <f>SUMIFS([1]results!$F$2:$F$395,[1]results!$B$2:$B$395,$A52,[1]results!$D$2:$D$395,"Y", [1]results!$E$2:$E$395, "N")</f>
        <v>142</v>
      </c>
      <c r="F52">
        <f>SUMIFS([1]results!$F$2:$F$395,[1]results!$B$2:$B$395,$A52,[1]results!$D$2:$D$395,"N", [1]results!$E$2:$E$395, "N",[1]results!$C$2:$C$395, "&lt;&gt;"&amp;"")</f>
        <v>56</v>
      </c>
    </row>
    <row r="53" spans="1:6">
      <c r="A53" s="2" t="s">
        <v>57</v>
      </c>
      <c r="B53">
        <f>SUMIF([1]results!$B$2:$B$395,$A53,[1]results!$F$2:$F$395)</f>
        <v>10993</v>
      </c>
      <c r="C53">
        <f>SUMIFS([1]results!$F$2:$F$395,[1]results!$B$2:$B$395,$A53,[1]results!$D$2:$D$395,"N", [1]results!$E$2:$E$395, "Y")</f>
        <v>106</v>
      </c>
      <c r="D53">
        <f>SUMIFS([1]results!$F$2:$F$395,[1]results!$B$2:$B$395,$A53,[1]results!$D$2:$D$395,"Y", [1]results!$E$2:$E$395, "Y")</f>
        <v>26</v>
      </c>
      <c r="E53">
        <f>SUMIFS([1]results!$F$2:$F$395,[1]results!$B$2:$B$395,$A53,[1]results!$D$2:$D$395,"Y", [1]results!$E$2:$E$395, "N")</f>
        <v>368</v>
      </c>
      <c r="F53">
        <f>SUMIFS([1]results!$F$2:$F$395,[1]results!$B$2:$B$395,$A53,[1]results!$D$2:$D$395,"N", [1]results!$E$2:$E$395, "N",[1]results!$C$2:$C$395, "&lt;&gt;"&amp;"")</f>
        <v>74</v>
      </c>
    </row>
    <row r="54" spans="1:6">
      <c r="A54" s="2" t="s">
        <v>58</v>
      </c>
      <c r="B54">
        <f>SUMIF([1]results!$B$2:$B$395,$A54,[1]results!$F$2:$F$395)</f>
        <v>1</v>
      </c>
      <c r="C54">
        <f>SUMIFS([1]results!$F$2:$F$395,[1]results!$B$2:$B$395,$A54,[1]results!$D$2:$D$395,"N", [1]results!$E$2:$E$395, "Y")</f>
        <v>0</v>
      </c>
      <c r="D54">
        <f>SUMIFS([1]results!$F$2:$F$395,[1]results!$B$2:$B$395,$A54,[1]results!$D$2:$D$395,"Y", [1]results!$E$2:$E$395, "Y")</f>
        <v>0</v>
      </c>
      <c r="E54">
        <f>SUMIFS([1]results!$F$2:$F$395,[1]results!$B$2:$B$395,$A54,[1]results!$D$2:$D$395,"Y", [1]results!$E$2:$E$395, "N")</f>
        <v>0</v>
      </c>
      <c r="F54">
        <f>SUMIFS([1]results!$F$2:$F$395,[1]results!$B$2:$B$395,$A54,[1]results!$D$2:$D$395,"N", [1]results!$E$2:$E$395, "N",[1]results!$C$2:$C$395, "&lt;&gt;"&amp;"")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724D49-9FF9-4CE0-BF49-65E66D008232}"/>
</file>

<file path=customXml/itemProps2.xml><?xml version="1.0" encoding="utf-8"?>
<ds:datastoreItem xmlns:ds="http://schemas.openxmlformats.org/officeDocument/2006/customXml" ds:itemID="{1D923170-5642-4E65-B5D6-2AE93F1EE24A}"/>
</file>

<file path=customXml/itemProps3.xml><?xml version="1.0" encoding="utf-8"?>
<ds:datastoreItem xmlns:ds="http://schemas.openxmlformats.org/officeDocument/2006/customXml" ds:itemID="{171E6993-A026-4D59-A3A6-977FD2F9C6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jtavantzis@raftelis.com</cp:lastModifiedBy>
  <cp:revision/>
  <dcterms:created xsi:type="dcterms:W3CDTF">2023-02-23T23:43:03Z</dcterms:created>
  <dcterms:modified xsi:type="dcterms:W3CDTF">2023-02-24T20:25:38Z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  <property fmtid="{D5CDD505-2E9C-101B-9397-08002B2CF9AE}" pid="3" name="MediaServiceImageTags">
    <vt:lpwstr/>
  </property>
</Properties>
</file>