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A-I-71 Payments by Payment Mechanism Amounts/"/>
    </mc:Choice>
  </mc:AlternateContent>
  <xr:revisionPtr revIDLastSave="1" documentId="8_{2530465E-E399-42D1-87B7-846057F18930}" xr6:coauthVersionLast="47" xr6:coauthVersionMax="47" xr10:uidLastSave="{ED816DB5-B858-4481-8390-0176D40BA856}"/>
  <bookViews>
    <workbookView xWindow="-28635" yWindow="1890" windowWidth="28365" windowHeight="14640" xr2:uid="{CCFE6C40-C4D4-4286-B7C8-AB9608269D5D}"/>
  </bookViews>
  <sheets>
    <sheet name="Dat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F30" i="1" l="1"/>
  <c r="G28" i="1" l="1"/>
  <c r="G30" i="1"/>
  <c r="G38" i="1"/>
  <c r="G37" i="1"/>
  <c r="G36" i="1"/>
  <c r="G27" i="1"/>
  <c r="G35" i="1"/>
  <c r="G39" i="1"/>
  <c r="G34" i="1"/>
  <c r="G33" i="1"/>
  <c r="G32" i="1"/>
  <c r="G31" i="1"/>
  <c r="G29" i="1"/>
  <c r="F37" i="1"/>
  <c r="F36" i="1"/>
  <c r="F33" i="1"/>
  <c r="F32" i="1"/>
  <c r="F28" i="1"/>
  <c r="F27" i="1"/>
  <c r="F39" i="1"/>
  <c r="C38" i="1" l="1"/>
  <c r="C30" i="1"/>
  <c r="D39" i="1"/>
  <c r="D30" i="1"/>
  <c r="E39" i="1"/>
  <c r="E30" i="1"/>
  <c r="G40" i="1"/>
  <c r="H22" i="1"/>
  <c r="F29" i="1"/>
  <c r="F34" i="1"/>
  <c r="F38" i="1"/>
  <c r="F31" i="1"/>
  <c r="F35" i="1"/>
  <c r="C27" i="1"/>
  <c r="C29" i="1"/>
  <c r="C32" i="1"/>
  <c r="C33" i="1"/>
  <c r="C35" i="1"/>
  <c r="C36" i="1"/>
  <c r="C37" i="1"/>
  <c r="C39" i="1"/>
  <c r="D27" i="1"/>
  <c r="D28" i="1"/>
  <c r="D29" i="1"/>
  <c r="D31" i="1"/>
  <c r="D32" i="1"/>
  <c r="D33" i="1"/>
  <c r="D34" i="1"/>
  <c r="D35" i="1"/>
  <c r="D36" i="1"/>
  <c r="D37" i="1"/>
  <c r="D38" i="1"/>
  <c r="C28" i="1"/>
  <c r="C31" i="1"/>
  <c r="C34" i="1"/>
  <c r="E27" i="1"/>
  <c r="E28" i="1"/>
  <c r="E29" i="1"/>
  <c r="E31" i="1"/>
  <c r="E32" i="1"/>
  <c r="E33" i="1"/>
  <c r="E34" i="1"/>
  <c r="E35" i="1"/>
  <c r="E36" i="1"/>
  <c r="E37" i="1"/>
  <c r="E38" i="1"/>
  <c r="F40" i="1" l="1"/>
  <c r="D40" i="1"/>
  <c r="C40" i="1"/>
  <c r="E40" i="1"/>
</calcChain>
</file>

<file path=xl/sharedStrings.xml><?xml version="1.0" encoding="utf-8"?>
<sst xmlns="http://schemas.openxmlformats.org/spreadsheetml/2006/main" count="46" uniqueCount="25">
  <si>
    <t>PA-I-71</t>
  </si>
  <si>
    <t xml:space="preserve">In Excel format, please provide the same data as presented immediately above except in dollar terms rather than in terms of number of payments.  </t>
  </si>
  <si>
    <t>Payments Received: July 1, 2018 - December 31, 2022</t>
  </si>
  <si>
    <t>Payments Received: Count</t>
  </si>
  <si>
    <t>Type of Payment</t>
  </si>
  <si>
    <t>FY 2019</t>
  </si>
  <si>
    <t>FY 2020</t>
  </si>
  <si>
    <t>FY 2021</t>
  </si>
  <si>
    <t>FY 2022</t>
  </si>
  <si>
    <t>FY 2023 Through 12.31.2022</t>
  </si>
  <si>
    <t>TOTAL</t>
  </si>
  <si>
    <t>ACH</t>
  </si>
  <si>
    <t>Alliance One (outside collection agency)</t>
  </si>
  <si>
    <t>ECK</t>
  </si>
  <si>
    <t>Harris &amp; Harris (outside collection agency)</t>
  </si>
  <si>
    <t>IVR</t>
  </si>
  <si>
    <t>Penn Credit (outside collection agency)</t>
  </si>
  <si>
    <t>POS</t>
  </si>
  <si>
    <t>RCB (outside collection agency)</t>
  </si>
  <si>
    <t>REMITPRO</t>
  </si>
  <si>
    <t>WEB</t>
  </si>
  <si>
    <t>ZC</t>
  </si>
  <si>
    <t>ZP</t>
  </si>
  <si>
    <t>OTHER</t>
  </si>
  <si>
    <t>Payments Received: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</si>
</sst>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%"/>
    <numFmt numFmtId="166" formatCode="&quot;$&quot;#,##0.00"/>
  </numFmts>
  <fonts count="7">
    <font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3" fontId="5" fillId="0" borderId="0" xfId="0" applyNumberFormat="1" applyFont="1"/>
    <xf numFmtId="16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right"/>
    </xf>
    <xf numFmtId="164" fontId="3" fillId="2" borderId="2" xfId="0" applyNumberFormat="1" applyFont="1" applyFill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3" fillId="0" borderId="3" xfId="0" applyFont="1" applyBorder="1" applyAlignment="1">
      <alignment wrapText="1"/>
    </xf>
    <xf numFmtId="164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 wrapText="1"/>
    </xf>
    <xf numFmtId="3" fontId="3" fillId="2" borderId="0" xfId="0" applyNumberFormat="1" applyFont="1" applyFill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1" applyNumberFormat="1" applyFont="1"/>
    <xf numFmtId="0" fontId="6" fillId="0" borderId="0" xfId="0" applyFont="1"/>
    <xf numFmtId="10" fontId="5" fillId="0" borderId="0" xfId="1" applyNumberFormat="1" applyFont="1"/>
    <xf numFmtId="10" fontId="5" fillId="0" borderId="4" xfId="1" applyNumberFormat="1" applyFont="1" applyBorder="1"/>
    <xf numFmtId="0" fontId="1" fillId="0" borderId="1" xfId="0" applyFont="1" applyBorder="1" applyAlignment="1">
      <alignment horizontal="left" vertical="center" wrapText="1"/>
    </xf>
    <xf numFmtId="166" fontId="5" fillId="0" borderId="0" xfId="0" applyNumberFormat="1" applyFont="1"/>
    <xf numFmtId="166" fontId="5" fillId="0" borderId="4" xfId="0" applyNumberFormat="1" applyFont="1" applyBorder="1"/>
    <xf numFmtId="166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8AB-F594-4877-9789-1096ED4A54D9}">
  <dimension ref="A1:R40"/>
  <sheetViews>
    <sheetView tabSelected="1" workbookViewId="0"/>
  </sheetViews>
  <sheetFormatPr defaultColWidth="8" defaultRowHeight="12.75"/>
  <cols>
    <col min="1" max="1" width="2.625" style="5" customWidth="1"/>
    <col min="2" max="2" width="72.875" style="16" customWidth="1"/>
    <col min="3" max="5" width="14.5" style="3" bestFit="1" customWidth="1"/>
    <col min="6" max="7" width="14.5" style="5" bestFit="1" customWidth="1"/>
    <col min="8" max="8" width="16" style="5" bestFit="1" customWidth="1"/>
    <col min="9" max="10" width="8" style="5"/>
    <col min="11" max="11" width="8.5" style="23" bestFit="1" customWidth="1"/>
    <col min="12" max="15" width="13" style="23" bestFit="1" customWidth="1"/>
    <col min="16" max="16" width="16.5" style="23" bestFit="1" customWidth="1"/>
    <col min="17" max="17" width="16" style="23" bestFit="1" customWidth="1"/>
    <col min="18" max="18" width="8" style="23"/>
    <col min="19" max="16384" width="8" style="5"/>
  </cols>
  <sheetData>
    <row r="1" spans="1:18" ht="15">
      <c r="A1" s="1"/>
      <c r="B1" s="2" t="s">
        <v>0</v>
      </c>
      <c r="F1" s="4"/>
    </row>
    <row r="3" spans="1:18" ht="41.25" customHeight="1">
      <c r="B3" s="22" t="s">
        <v>1</v>
      </c>
    </row>
    <row r="4" spans="1:18">
      <c r="B4" s="6"/>
    </row>
    <row r="5" spans="1:18" ht="13.5" thickBot="1">
      <c r="B5" s="7"/>
      <c r="C5" s="7"/>
      <c r="F5" s="3"/>
      <c r="I5" s="3"/>
    </row>
    <row r="6" spans="1:18" ht="13.5" thickBot="1">
      <c r="B6" s="8" t="s">
        <v>2</v>
      </c>
      <c r="C6" s="6"/>
      <c r="F6" s="3"/>
      <c r="G6" s="3"/>
      <c r="I6" s="3"/>
    </row>
    <row r="7" spans="1:18" s="9" customFormat="1" ht="13.5" thickBot="1">
      <c r="B7" s="8" t="s">
        <v>3</v>
      </c>
      <c r="C7" s="3"/>
      <c r="D7" s="3"/>
      <c r="E7" s="3"/>
      <c r="F7" s="3"/>
      <c r="G7" s="3"/>
      <c r="H7" s="3"/>
      <c r="K7" s="23"/>
      <c r="L7" s="23"/>
      <c r="M7" s="23"/>
      <c r="N7" s="23"/>
      <c r="O7" s="23"/>
      <c r="P7" s="23"/>
      <c r="Q7" s="23"/>
      <c r="R7" s="23"/>
    </row>
    <row r="8" spans="1:18" s="10" customFormat="1" ht="25.5">
      <c r="B8" s="11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3" t="s">
        <v>9</v>
      </c>
      <c r="H8" s="14" t="s">
        <v>10</v>
      </c>
      <c r="J8" s="9"/>
      <c r="K8" s="23"/>
      <c r="L8" s="23"/>
      <c r="M8" s="23"/>
      <c r="N8" s="23"/>
      <c r="O8" s="23"/>
      <c r="P8" s="23"/>
      <c r="Q8" s="23"/>
      <c r="R8" s="23"/>
    </row>
    <row r="9" spans="1:18">
      <c r="B9" s="19" t="s">
        <v>11</v>
      </c>
      <c r="C9" s="23">
        <v>2553347.56</v>
      </c>
      <c r="D9" s="23">
        <v>12870610.550000001</v>
      </c>
      <c r="E9" s="23">
        <v>16946373.370000001</v>
      </c>
      <c r="F9" s="23">
        <v>13519556.25</v>
      </c>
      <c r="G9" s="23">
        <v>7629490.0899999999</v>
      </c>
      <c r="H9" s="23">
        <f t="shared" ref="H9:H21" si="0">SUM(C9:G9)</f>
        <v>53519377.820000008</v>
      </c>
      <c r="J9" s="9"/>
    </row>
    <row r="10" spans="1:18">
      <c r="B10" s="19" t="s">
        <v>12</v>
      </c>
      <c r="C10" s="23">
        <v>312084.94</v>
      </c>
      <c r="D10" s="23">
        <v>431909.53</v>
      </c>
      <c r="E10" s="23">
        <v>62330.49</v>
      </c>
      <c r="F10" s="23">
        <v>513363.41</v>
      </c>
      <c r="G10" s="23">
        <v>5274.44</v>
      </c>
      <c r="H10" s="23">
        <f t="shared" si="0"/>
        <v>1324962.8099999998</v>
      </c>
      <c r="J10" s="9"/>
    </row>
    <row r="11" spans="1:18">
      <c r="B11" s="19" t="s">
        <v>13</v>
      </c>
      <c r="C11" s="23">
        <v>34991055.270000003</v>
      </c>
      <c r="D11" s="23">
        <v>47657724.299999997</v>
      </c>
      <c r="E11" s="23">
        <v>76632978.020000011</v>
      </c>
      <c r="F11" s="23">
        <v>102825146.71000001</v>
      </c>
      <c r="G11" s="23">
        <v>62813166.329999998</v>
      </c>
      <c r="H11" s="23">
        <f t="shared" si="0"/>
        <v>324920070.63</v>
      </c>
      <c r="J11" s="9"/>
    </row>
    <row r="12" spans="1:18">
      <c r="B12" s="19" t="s">
        <v>14</v>
      </c>
      <c r="C12" s="23">
        <v>0</v>
      </c>
      <c r="D12" s="23">
        <v>0</v>
      </c>
      <c r="E12" s="23">
        <v>0</v>
      </c>
      <c r="F12" s="23">
        <v>453568.53</v>
      </c>
      <c r="G12" s="23">
        <v>30</v>
      </c>
      <c r="H12" s="23">
        <f t="shared" ref="H12" si="1">SUM(C12:G12)</f>
        <v>453598.53</v>
      </c>
      <c r="J12" s="9"/>
    </row>
    <row r="13" spans="1:18">
      <c r="B13" s="19" t="s">
        <v>15</v>
      </c>
      <c r="C13" s="23">
        <v>11876425.98</v>
      </c>
      <c r="D13" s="23">
        <v>13550769.939999999</v>
      </c>
      <c r="E13" s="23">
        <v>16777864.669999998</v>
      </c>
      <c r="F13" s="23">
        <v>18285688.440000001</v>
      </c>
      <c r="G13" s="23">
        <v>10189260.140000001</v>
      </c>
      <c r="H13" s="23">
        <f t="shared" si="0"/>
        <v>70680009.170000002</v>
      </c>
      <c r="J13" s="9"/>
    </row>
    <row r="14" spans="1:18">
      <c r="B14" s="19" t="s">
        <v>16</v>
      </c>
      <c r="C14" s="23">
        <v>298294.34000000003</v>
      </c>
      <c r="D14" s="23">
        <v>1074.22</v>
      </c>
      <c r="E14" s="23">
        <v>0</v>
      </c>
      <c r="F14" s="23">
        <v>0</v>
      </c>
      <c r="G14" s="23">
        <v>0</v>
      </c>
      <c r="H14" s="23">
        <f t="shared" si="0"/>
        <v>299368.56</v>
      </c>
      <c r="J14" s="9"/>
    </row>
    <row r="15" spans="1:18">
      <c r="B15" s="19" t="s">
        <v>17</v>
      </c>
      <c r="C15" s="23">
        <v>43721107.390000001</v>
      </c>
      <c r="D15" s="23">
        <v>34153870.039999999</v>
      </c>
      <c r="E15" s="23">
        <v>19251714.300000001</v>
      </c>
      <c r="F15" s="23">
        <v>26306105.100000001</v>
      </c>
      <c r="G15" s="23">
        <v>13943854.199999999</v>
      </c>
      <c r="H15" s="23">
        <f t="shared" si="0"/>
        <v>137376651.03</v>
      </c>
      <c r="J15" s="9"/>
    </row>
    <row r="16" spans="1:18">
      <c r="B16" s="19" t="s">
        <v>18</v>
      </c>
      <c r="C16" s="23">
        <v>1745631.95</v>
      </c>
      <c r="D16" s="23">
        <v>1653874.74</v>
      </c>
      <c r="E16" s="23">
        <v>932386.21</v>
      </c>
      <c r="F16" s="23">
        <v>1102985.99</v>
      </c>
      <c r="G16" s="23">
        <v>98216.16</v>
      </c>
      <c r="H16" s="23">
        <f t="shared" si="0"/>
        <v>5533095.0500000007</v>
      </c>
      <c r="J16" s="9"/>
    </row>
    <row r="17" spans="2:18">
      <c r="B17" s="19" t="s">
        <v>19</v>
      </c>
      <c r="C17" s="23">
        <v>138464578.33000001</v>
      </c>
      <c r="D17" s="23">
        <v>127641691.53</v>
      </c>
      <c r="E17" s="23">
        <v>124108877.31</v>
      </c>
      <c r="F17" s="23">
        <v>106709753.05</v>
      </c>
      <c r="G17" s="23">
        <v>53036272.880000003</v>
      </c>
      <c r="H17" s="23">
        <f t="shared" si="0"/>
        <v>549961173.10000002</v>
      </c>
      <c r="J17" s="9"/>
    </row>
    <row r="18" spans="2:18">
      <c r="B18" s="19" t="s">
        <v>20</v>
      </c>
      <c r="C18" s="23">
        <v>51636245.350000001</v>
      </c>
      <c r="D18" s="23">
        <v>47277941.769999996</v>
      </c>
      <c r="E18" s="23">
        <v>44278896.009999998</v>
      </c>
      <c r="F18" s="23">
        <v>42387670.870000005</v>
      </c>
      <c r="G18" s="23">
        <v>24032348.48</v>
      </c>
      <c r="H18" s="23">
        <f t="shared" si="0"/>
        <v>209613102.47999999</v>
      </c>
      <c r="J18" s="9"/>
    </row>
    <row r="19" spans="2:18">
      <c r="B19" s="19" t="s">
        <v>21</v>
      </c>
      <c r="C19" s="23">
        <v>27636348.82</v>
      </c>
      <c r="D19" s="23">
        <v>27868326.989999998</v>
      </c>
      <c r="E19" s="23">
        <v>25070466.390000001</v>
      </c>
      <c r="F19" s="23">
        <v>21711895.5</v>
      </c>
      <c r="G19" s="23">
        <v>10127736.75</v>
      </c>
      <c r="H19" s="23">
        <f t="shared" si="0"/>
        <v>112414774.45</v>
      </c>
      <c r="J19" s="9"/>
    </row>
    <row r="20" spans="2:18">
      <c r="B20" s="19" t="s">
        <v>22</v>
      </c>
      <c r="C20" s="23">
        <v>98234199.579999998</v>
      </c>
      <c r="D20" s="23">
        <v>95893467.430000007</v>
      </c>
      <c r="E20" s="23">
        <v>91367596.959999993</v>
      </c>
      <c r="F20" s="23">
        <v>86752387.900000006</v>
      </c>
      <c r="G20" s="23">
        <v>43206367.890000001</v>
      </c>
      <c r="H20" s="23">
        <f t="shared" si="0"/>
        <v>415454019.75999999</v>
      </c>
      <c r="J20" s="9"/>
    </row>
    <row r="21" spans="2:18">
      <c r="B21" s="15" t="s">
        <v>23</v>
      </c>
      <c r="C21" s="24">
        <v>13238821.609999998</v>
      </c>
      <c r="D21" s="24">
        <v>13123513.41</v>
      </c>
      <c r="E21" s="24">
        <v>11116392.859999999</v>
      </c>
      <c r="F21" s="24">
        <v>18281425.23</v>
      </c>
      <c r="G21" s="24">
        <v>14495271.73</v>
      </c>
      <c r="H21" s="24">
        <f t="shared" si="0"/>
        <v>70255424.840000004</v>
      </c>
      <c r="J21" s="9"/>
    </row>
    <row r="22" spans="2:18" s="10" customFormat="1">
      <c r="B22" s="10" t="s">
        <v>10</v>
      </c>
      <c r="C22" s="25">
        <v>424708141.12</v>
      </c>
      <c r="D22" s="25">
        <v>422124774.44999999</v>
      </c>
      <c r="E22" s="25">
        <v>426545876.58999997</v>
      </c>
      <c r="F22" s="25">
        <v>438849546.98000002</v>
      </c>
      <c r="G22" s="25">
        <v>239577289.09</v>
      </c>
      <c r="H22" s="25">
        <f t="shared" ref="C22:H22" si="2">SUM(H9:H21)</f>
        <v>1951805628.2299998</v>
      </c>
      <c r="J22" s="9"/>
      <c r="K22" s="23"/>
      <c r="L22" s="23"/>
      <c r="M22" s="23"/>
      <c r="N22" s="23"/>
      <c r="O22" s="23"/>
      <c r="P22" s="23"/>
      <c r="Q22" s="23"/>
      <c r="R22" s="23"/>
    </row>
    <row r="24" spans="2:18" ht="13.5" thickBot="1"/>
    <row r="25" spans="2:18" s="9" customFormat="1" ht="13.5" thickBot="1">
      <c r="B25" s="8" t="s">
        <v>24</v>
      </c>
      <c r="C25" s="3"/>
      <c r="D25" s="3"/>
      <c r="E25" s="3"/>
      <c r="F25" s="3"/>
      <c r="G25" s="5"/>
      <c r="H25" s="3"/>
      <c r="K25" s="23"/>
      <c r="L25" s="23"/>
      <c r="M25" s="23"/>
      <c r="N25" s="23"/>
      <c r="O25" s="23"/>
      <c r="P25" s="23"/>
      <c r="Q25" s="23"/>
      <c r="R25" s="23"/>
    </row>
    <row r="26" spans="2:18" s="10" customFormat="1" ht="38.25">
      <c r="B26" s="11" t="s">
        <v>4</v>
      </c>
      <c r="C26" s="12" t="s">
        <v>5</v>
      </c>
      <c r="D26" s="12" t="s">
        <v>6</v>
      </c>
      <c r="E26" s="12" t="s">
        <v>7</v>
      </c>
      <c r="F26" s="12" t="s">
        <v>8</v>
      </c>
      <c r="G26" s="13" t="s">
        <v>9</v>
      </c>
      <c r="H26" s="3"/>
      <c r="K26" s="25"/>
      <c r="L26" s="25"/>
      <c r="M26" s="25"/>
      <c r="N26" s="25"/>
      <c r="O26" s="25"/>
      <c r="P26" s="25"/>
      <c r="Q26" s="25"/>
      <c r="R26" s="25"/>
    </row>
    <row r="27" spans="2:18">
      <c r="B27" s="19" t="s">
        <v>11</v>
      </c>
      <c r="C27" s="20">
        <f t="shared" ref="C27:C39" si="3">C9/$C$22</f>
        <v>6.0120052167273131E-3</v>
      </c>
      <c r="D27" s="20">
        <f t="shared" ref="D27:D39" si="4">D9/$D$22</f>
        <v>3.0490062012516406E-2</v>
      </c>
      <c r="E27" s="20">
        <f t="shared" ref="E27:E39" si="5">E9/$E$22</f>
        <v>3.9729310022820874E-2</v>
      </c>
      <c r="F27" s="20">
        <f t="shared" ref="F27:F39" si="6">F9/$F$22</f>
        <v>3.0806813731577433E-2</v>
      </c>
      <c r="G27" s="20">
        <f t="shared" ref="G27:G39" si="7">G9/$G$22</f>
        <v>3.1845631607985564E-2</v>
      </c>
      <c r="H27" s="3"/>
    </row>
    <row r="28" spans="2:18">
      <c r="B28" s="19" t="s">
        <v>12</v>
      </c>
      <c r="C28" s="20">
        <f t="shared" si="3"/>
        <v>7.3482212791353425E-4</v>
      </c>
      <c r="D28" s="20">
        <f t="shared" si="4"/>
        <v>1.0231797708692861E-3</v>
      </c>
      <c r="E28" s="20">
        <f t="shared" si="5"/>
        <v>1.4612845515773833E-4</v>
      </c>
      <c r="F28" s="20">
        <f t="shared" si="6"/>
        <v>1.1697936423377367E-3</v>
      </c>
      <c r="G28" s="20">
        <f t="shared" si="7"/>
        <v>2.2015609326051748E-5</v>
      </c>
      <c r="H28" s="3"/>
    </row>
    <row r="29" spans="2:18">
      <c r="B29" s="19" t="s">
        <v>13</v>
      </c>
      <c r="C29" s="20">
        <f t="shared" si="3"/>
        <v>8.2388473123507625E-2</v>
      </c>
      <c r="D29" s="20">
        <f t="shared" si="4"/>
        <v>0.11289961448506496</v>
      </c>
      <c r="E29" s="20">
        <f t="shared" si="5"/>
        <v>0.17965940412468309</v>
      </c>
      <c r="F29" s="20">
        <f t="shared" si="6"/>
        <v>0.23430614755695789</v>
      </c>
      <c r="G29" s="20">
        <f t="shared" si="7"/>
        <v>0.26218330864576861</v>
      </c>
      <c r="H29" s="3"/>
    </row>
    <row r="30" spans="2:18">
      <c r="B30" s="19" t="s">
        <v>14</v>
      </c>
      <c r="C30" s="20">
        <f t="shared" si="3"/>
        <v>0</v>
      </c>
      <c r="D30" s="20">
        <f t="shared" si="4"/>
        <v>0</v>
      </c>
      <c r="E30" s="20">
        <f t="shared" si="5"/>
        <v>0</v>
      </c>
      <c r="F30" s="20">
        <f t="shared" si="6"/>
        <v>1.0335399298490578E-3</v>
      </c>
      <c r="G30" s="20">
        <f t="shared" si="7"/>
        <v>1.2522055038668607E-7</v>
      </c>
      <c r="H30" s="3"/>
    </row>
    <row r="31" spans="2:18">
      <c r="B31" s="19" t="s">
        <v>15</v>
      </c>
      <c r="C31" s="20">
        <f t="shared" si="3"/>
        <v>2.7963735163353865E-2</v>
      </c>
      <c r="D31" s="20">
        <f t="shared" si="4"/>
        <v>3.2101337709106829E-2</v>
      </c>
      <c r="E31" s="20">
        <f t="shared" si="5"/>
        <v>3.933425591669016E-2</v>
      </c>
      <c r="F31" s="20">
        <f t="shared" si="6"/>
        <v>4.1667328964642515E-2</v>
      </c>
      <c r="G31" s="20">
        <f t="shared" si="7"/>
        <v>4.2530158758797398E-2</v>
      </c>
      <c r="H31" s="3"/>
    </row>
    <row r="32" spans="2:18">
      <c r="B32" s="19" t="s">
        <v>16</v>
      </c>
      <c r="C32" s="20">
        <f t="shared" si="3"/>
        <v>7.023513587786815E-4</v>
      </c>
      <c r="D32" s="20">
        <f t="shared" si="4"/>
        <v>2.5447925945584122E-6</v>
      </c>
      <c r="E32" s="20">
        <f t="shared" si="5"/>
        <v>0</v>
      </c>
      <c r="F32" s="20">
        <f t="shared" si="6"/>
        <v>0</v>
      </c>
      <c r="G32" s="20">
        <f t="shared" si="7"/>
        <v>0</v>
      </c>
      <c r="H32" s="3"/>
    </row>
    <row r="33" spans="2:18">
      <c r="B33" s="19" t="s">
        <v>17</v>
      </c>
      <c r="C33" s="20">
        <f t="shared" si="3"/>
        <v>0.102943888183313</v>
      </c>
      <c r="D33" s="20">
        <f t="shared" si="4"/>
        <v>8.0909418511387249E-2</v>
      </c>
      <c r="E33" s="20">
        <f t="shared" si="5"/>
        <v>4.5133982899815801E-2</v>
      </c>
      <c r="F33" s="20">
        <f t="shared" si="6"/>
        <v>5.9943334295384079E-2</v>
      </c>
      <c r="G33" s="20">
        <f t="shared" si="7"/>
        <v>5.8201903247856804E-2</v>
      </c>
      <c r="H33" s="3"/>
    </row>
    <row r="34" spans="2:18">
      <c r="B34" s="19" t="s">
        <v>18</v>
      </c>
      <c r="C34" s="20">
        <f t="shared" si="3"/>
        <v>4.1101918729332223E-3</v>
      </c>
      <c r="D34" s="20">
        <f t="shared" si="4"/>
        <v>3.9179760111329332E-3</v>
      </c>
      <c r="E34" s="20">
        <f t="shared" si="5"/>
        <v>2.1858990115059033E-3</v>
      </c>
      <c r="F34" s="20">
        <f t="shared" si="6"/>
        <v>2.5133579323263311E-3</v>
      </c>
      <c r="G34" s="20">
        <f t="shared" si="7"/>
        <v>4.0995605373556071E-4</v>
      </c>
      <c r="H34" s="3"/>
    </row>
    <row r="35" spans="2:18">
      <c r="B35" s="19" t="s">
        <v>19</v>
      </c>
      <c r="C35" s="20">
        <f t="shared" si="3"/>
        <v>0.32602289648805499</v>
      </c>
      <c r="D35" s="20">
        <f t="shared" si="4"/>
        <v>0.30237905769996204</v>
      </c>
      <c r="E35" s="20">
        <f t="shared" si="5"/>
        <v>0.29096255320103503</v>
      </c>
      <c r="F35" s="20">
        <f t="shared" si="6"/>
        <v>0.2431579428173892</v>
      </c>
      <c r="G35" s="20">
        <f t="shared" si="7"/>
        <v>0.22137437601640242</v>
      </c>
      <c r="H35" s="3"/>
    </row>
    <row r="36" spans="2:18">
      <c r="B36" s="19" t="s">
        <v>20</v>
      </c>
      <c r="C36" s="20">
        <f t="shared" si="3"/>
        <v>0.12158054049500863</v>
      </c>
      <c r="D36" s="20">
        <f t="shared" si="4"/>
        <v>0.11199992189892184</v>
      </c>
      <c r="E36" s="20">
        <f t="shared" si="5"/>
        <v>0.10380805076346172</v>
      </c>
      <c r="F36" s="20">
        <f t="shared" si="6"/>
        <v>9.6588161390837132E-2</v>
      </c>
      <c r="G36" s="20">
        <f t="shared" si="7"/>
        <v>0.10031146345834129</v>
      </c>
      <c r="H36" s="3"/>
    </row>
    <row r="37" spans="2:18">
      <c r="B37" s="19" t="s">
        <v>21</v>
      </c>
      <c r="C37" s="20">
        <f t="shared" si="3"/>
        <v>6.5071389371345795E-2</v>
      </c>
      <c r="D37" s="20">
        <f t="shared" si="4"/>
        <v>6.6019169394429741E-2</v>
      </c>
      <c r="E37" s="20">
        <f t="shared" si="5"/>
        <v>5.877554506076723E-2</v>
      </c>
      <c r="F37" s="20">
        <f t="shared" si="6"/>
        <v>4.9474576536339666E-2</v>
      </c>
      <c r="G37" s="20">
        <f t="shared" si="7"/>
        <v>4.2273359000215574E-2</v>
      </c>
      <c r="H37" s="3"/>
    </row>
    <row r="38" spans="2:18">
      <c r="B38" s="19" t="s">
        <v>22</v>
      </c>
      <c r="C38" s="20">
        <f t="shared" si="3"/>
        <v>0.23129813174983199</v>
      </c>
      <c r="D38" s="20">
        <f t="shared" si="4"/>
        <v>0.227168536968584</v>
      </c>
      <c r="E38" s="20">
        <f t="shared" si="5"/>
        <v>0.21420344674395578</v>
      </c>
      <c r="F38" s="20">
        <f t="shared" si="6"/>
        <v>0.19768138875156144</v>
      </c>
      <c r="G38" s="20">
        <f t="shared" si="7"/>
        <v>0.18034417224651467</v>
      </c>
      <c r="H38" s="3"/>
    </row>
    <row r="39" spans="2:18">
      <c r="B39" s="15" t="s">
        <v>23</v>
      </c>
      <c r="C39" s="21">
        <f t="shared" si="3"/>
        <v>3.1171574849231366E-2</v>
      </c>
      <c r="D39" s="21">
        <f t="shared" si="4"/>
        <v>3.1089180745430187E-2</v>
      </c>
      <c r="E39" s="21">
        <f t="shared" si="5"/>
        <v>2.6061423800106696E-2</v>
      </c>
      <c r="F39" s="21">
        <f t="shared" si="6"/>
        <v>4.1657614450797534E-2</v>
      </c>
      <c r="G39" s="21">
        <f t="shared" si="7"/>
        <v>6.0503530134505705E-2</v>
      </c>
    </row>
    <row r="40" spans="2:18" s="10" customFormat="1">
      <c r="B40" s="17" t="s">
        <v>10</v>
      </c>
      <c r="C40" s="18">
        <f>SUM(C27:C39)</f>
        <v>1</v>
      </c>
      <c r="D40" s="18">
        <f t="shared" ref="D40:G40" si="8">SUM(D27:D39)</f>
        <v>1</v>
      </c>
      <c r="E40" s="18">
        <f t="shared" si="8"/>
        <v>1</v>
      </c>
      <c r="F40" s="18">
        <f t="shared" si="8"/>
        <v>1.0000000000000002</v>
      </c>
      <c r="G40" s="18">
        <f t="shared" si="8"/>
        <v>1</v>
      </c>
      <c r="K40" s="25"/>
      <c r="L40" s="25"/>
      <c r="M40" s="25"/>
      <c r="N40" s="25"/>
      <c r="O40" s="25"/>
      <c r="P40" s="25"/>
      <c r="Q40" s="25"/>
      <c r="R40" s="25"/>
    </row>
  </sheetData>
  <pageMargins left="0.7" right="0.7" top="0.75" bottom="0.75" header="0.3" footer="0.3"/>
  <ignoredErrors>
    <ignoredError sqref="H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6DD462-8B05-40BD-9292-0721088759DF}"/>
</file>

<file path=customXml/itemProps2.xml><?xml version="1.0" encoding="utf-8"?>
<ds:datastoreItem xmlns:ds="http://schemas.openxmlformats.org/officeDocument/2006/customXml" ds:itemID="{80CFD828-EF7B-4293-B16E-AAF84533F0E3}"/>
</file>

<file path=customXml/itemProps3.xml><?xml version="1.0" encoding="utf-8"?>
<ds:datastoreItem xmlns:ds="http://schemas.openxmlformats.org/officeDocument/2006/customXml" ds:itemID="{642A3E50-7136-4D3C-A8DD-24BF279E4C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andre.c.dasent@gmail.com</cp:lastModifiedBy>
  <cp:revision/>
  <dcterms:created xsi:type="dcterms:W3CDTF">2020-03-04T21:47:50Z</dcterms:created>
  <dcterms:modified xsi:type="dcterms:W3CDTF">2023-02-27T13:27:16Z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