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7795" windowHeight="10560"/>
  </bookViews>
  <sheets>
    <sheet name="Current year" sheetId="1" r:id="rId1"/>
  </sheets>
  <calcPr calcId="145621"/>
</workbook>
</file>

<file path=xl/calcChain.xml><?xml version="1.0" encoding="utf-8"?>
<calcChain xmlns="http://schemas.openxmlformats.org/spreadsheetml/2006/main">
  <c r="J14" i="1" l="1"/>
  <c r="K14" i="1" s="1"/>
  <c r="J7" i="1"/>
  <c r="J6" i="1"/>
  <c r="G14" i="1" s="1"/>
  <c r="H14" i="1" s="1"/>
  <c r="L14" i="1" s="1"/>
  <c r="J5" i="1"/>
  <c r="J13" i="1" s="1"/>
  <c r="K13" i="1" s="1"/>
  <c r="J4" i="1"/>
  <c r="G13" i="1" s="1"/>
  <c r="H13" i="1" s="1"/>
  <c r="L13" i="1" s="1"/>
</calcChain>
</file>

<file path=xl/sharedStrings.xml><?xml version="1.0" encoding="utf-8"?>
<sst xmlns="http://schemas.openxmlformats.org/spreadsheetml/2006/main" count="23" uniqueCount="13">
  <si>
    <t>TAP</t>
  </si>
  <si>
    <t>&lt;0</t>
  </si>
  <si>
    <t>0-12</t>
  </si>
  <si>
    <t>Total 24-month</t>
  </si>
  <si>
    <t>13-24</t>
  </si>
  <si>
    <t>TAP NPs</t>
  </si>
  <si>
    <t>FY19</t>
  </si>
  <si>
    <t>FY18</t>
  </si>
  <si>
    <t>Total Bill</t>
  </si>
  <si>
    <t>Collection Rate</t>
  </si>
  <si>
    <t>Dollars Collected</t>
  </si>
  <si>
    <t>Lost collections</t>
  </si>
  <si>
    <t>2-YR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</si>
</sst>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16" fontId="0" fillId="0" borderId="0" xfId="0" quotePrefix="1" applyNumberFormat="1"/>
    <xf numFmtId="10" fontId="0" fillId="0" borderId="0" xfId="1" applyNumberFormat="1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8" fontId="0" fillId="0" borderId="0" xfId="0" applyNumberFormat="1"/>
    <xf numFmtId="8" fontId="2" fillId="0" borderId="0" xfId="0" applyNumberFormat="1" applyFont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8" fontId="2" fillId="0" borderId="7" xfId="0" applyNumberFormat="1" applyFont="1" applyBorder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10" fontId="2" fillId="0" borderId="7" xfId="0" applyNumberFormat="1" applyFont="1" applyBorder="1" applyAlignment="1">
      <alignment horizontal="center" vertical="center" wrapText="1"/>
    </xf>
    <xf numFmtId="8" fontId="2" fillId="0" borderId="5" xfId="0" applyNumberFormat="1" applyFont="1" applyBorder="1" applyAlignment="1">
      <alignment horizontal="center" vertical="center" wrapText="1"/>
    </xf>
    <xf numFmtId="10" fontId="2" fillId="0" borderId="0" xfId="1" applyNumberFormat="1" applyFont="1" applyAlignment="1">
      <alignment horizontal="center" vertical="center" wrapText="1"/>
    </xf>
    <xf numFmtId="10" fontId="2" fillId="0" borderId="7" xfId="1" applyNumberFormat="1" applyFont="1" applyBorder="1" applyAlignment="1">
      <alignment horizontal="center" vertical="center" wrapText="1"/>
    </xf>
    <xf numFmtId="8" fontId="2" fillId="0" borderId="8" xfId="0" applyNumberFormat="1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L21"/>
  <sheetViews>
    <sheetView tabSelected="1" workbookViewId="0">
      <selection activeCell="L14" sqref="L14"/>
    </sheetView>
  </sheetViews>
  <sheetFormatPr defaultRowHeight="15" x14ac:dyDescent="0.25"/>
  <cols>
    <col min="5" max="5" width="12.7109375" customWidth="1"/>
    <col min="6" max="6" width="11.140625" bestFit="1" customWidth="1"/>
    <col min="7" max="7" width="7.85546875" customWidth="1"/>
    <col min="8" max="8" width="13.5703125" bestFit="1" customWidth="1"/>
    <col min="9" max="9" width="14.5703125" bestFit="1" customWidth="1"/>
    <col min="10" max="10" width="7.85546875" customWidth="1"/>
    <col min="11" max="11" width="13.5703125" customWidth="1"/>
    <col min="12" max="12" width="11.140625" bestFit="1" customWidth="1"/>
  </cols>
  <sheetData>
    <row r="3" spans="4:12" x14ac:dyDescent="0.25">
      <c r="G3" t="s">
        <v>1</v>
      </c>
      <c r="H3" t="s">
        <v>2</v>
      </c>
      <c r="I3" s="1" t="s">
        <v>4</v>
      </c>
      <c r="J3" t="s">
        <v>3</v>
      </c>
    </row>
    <row r="4" spans="4:12" x14ac:dyDescent="0.25">
      <c r="E4" t="s">
        <v>6</v>
      </c>
      <c r="F4" t="s">
        <v>0</v>
      </c>
      <c r="G4" s="2">
        <v>0</v>
      </c>
      <c r="H4" s="2">
        <v>0.7268</v>
      </c>
      <c r="I4" s="2">
        <v>0.15210000000000001</v>
      </c>
      <c r="J4" s="2">
        <f>SUM(G4:I4)</f>
        <v>0.87890000000000001</v>
      </c>
    </row>
    <row r="5" spans="4:12" x14ac:dyDescent="0.25">
      <c r="E5" t="s">
        <v>6</v>
      </c>
      <c r="F5" t="s">
        <v>5</v>
      </c>
      <c r="G5" s="2">
        <v>2.0000000000000001E-4</v>
      </c>
      <c r="H5" s="2">
        <v>0.40710000000000002</v>
      </c>
      <c r="I5" s="2">
        <v>0.1186</v>
      </c>
      <c r="J5" s="2">
        <f>SUM(G5:I5)</f>
        <v>0.52590000000000003</v>
      </c>
    </row>
    <row r="6" spans="4:12" x14ac:dyDescent="0.25">
      <c r="E6" t="s">
        <v>7</v>
      </c>
      <c r="F6" t="s">
        <v>0</v>
      </c>
      <c r="G6" s="2">
        <v>0</v>
      </c>
      <c r="H6" s="2">
        <v>0.74490000000000001</v>
      </c>
      <c r="I6" s="2">
        <v>0.21210000000000001</v>
      </c>
      <c r="J6" s="2">
        <f>SUM(G6:I6)</f>
        <v>0.95700000000000007</v>
      </c>
    </row>
    <row r="7" spans="4:12" x14ac:dyDescent="0.25">
      <c r="E7" t="s">
        <v>7</v>
      </c>
      <c r="F7" t="s">
        <v>5</v>
      </c>
      <c r="G7" s="2">
        <v>2.0000000000000001E-4</v>
      </c>
      <c r="H7" s="2">
        <v>0.31540000000000001</v>
      </c>
      <c r="I7" s="2">
        <v>8.2100000000000006E-2</v>
      </c>
      <c r="J7" s="2">
        <f>SUM(G7:I7)</f>
        <v>0.3977</v>
      </c>
    </row>
    <row r="11" spans="4:12" ht="15.75" thickBot="1" x14ac:dyDescent="0.3"/>
    <row r="12" spans="4:12" ht="23.25" thickTop="1" x14ac:dyDescent="0.25">
      <c r="E12" s="3"/>
      <c r="F12" s="4" t="s">
        <v>8</v>
      </c>
      <c r="G12" s="4" t="s">
        <v>9</v>
      </c>
      <c r="H12" s="4" t="s">
        <v>10</v>
      </c>
      <c r="I12" s="4" t="s">
        <v>8</v>
      </c>
      <c r="J12" s="4" t="s">
        <v>9</v>
      </c>
      <c r="K12" s="4" t="s">
        <v>10</v>
      </c>
      <c r="L12" s="5" t="s">
        <v>11</v>
      </c>
    </row>
    <row r="13" spans="4:12" x14ac:dyDescent="0.25">
      <c r="D13" t="s">
        <v>12</v>
      </c>
      <c r="E13" s="6" t="s">
        <v>6</v>
      </c>
      <c r="F13" s="8">
        <v>5668382.8799999999</v>
      </c>
      <c r="G13" s="14">
        <f>J4</f>
        <v>0.87890000000000001</v>
      </c>
      <c r="H13" s="8">
        <f>F13*G13</f>
        <v>4981941.7132320004</v>
      </c>
      <c r="I13" s="8">
        <v>15440890.43</v>
      </c>
      <c r="J13" s="11">
        <f>J5</f>
        <v>0.52590000000000003</v>
      </c>
      <c r="K13" s="8">
        <f>I13*J13</f>
        <v>8120364.2771370001</v>
      </c>
      <c r="L13" s="13">
        <f>K13-H13</f>
        <v>3138422.5639049998</v>
      </c>
    </row>
    <row r="14" spans="4:12" ht="15.75" thickBot="1" x14ac:dyDescent="0.3">
      <c r="D14" t="s">
        <v>12</v>
      </c>
      <c r="E14" s="9" t="s">
        <v>7</v>
      </c>
      <c r="F14" s="10">
        <v>1673117.68</v>
      </c>
      <c r="G14" s="15">
        <f>J6</f>
        <v>0.95700000000000007</v>
      </c>
      <c r="H14" s="10">
        <f>F14*G14</f>
        <v>1601173.6197600001</v>
      </c>
      <c r="I14" s="10">
        <v>4818597.33</v>
      </c>
      <c r="J14" s="12">
        <f>J7</f>
        <v>0.3977</v>
      </c>
      <c r="K14" s="10">
        <f>I14*J14</f>
        <v>1916356.158141</v>
      </c>
      <c r="L14" s="16">
        <f>K14-H14</f>
        <v>315182.53838099982</v>
      </c>
    </row>
    <row r="15" spans="4:12" ht="15.75" thickTop="1" x14ac:dyDescent="0.25"/>
    <row r="20" spans="8:8" x14ac:dyDescent="0.25">
      <c r="H20" s="7"/>
    </row>
    <row r="21" spans="8:8" x14ac:dyDescent="0.25">
      <c r="H21" s="7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Current 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Roger</dc:creator>
  <cp:lastModifiedBy>Roger</cp:lastModifiedBy>
  <dcterms:created xsi:type="dcterms:W3CDTF">2021-02-02T19:05:34Z</dcterms:created>
  <dcterms:modified xsi:type="dcterms:W3CDTF">2021-03-26T16:01:57Z</dcterms:modified>
</cp:coreProperties>
</file>