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230" yWindow="1140" windowWidth="20985" windowHeight="10530"/>
  </bookViews>
  <sheets>
    <sheet name="Monthly TAP Program Statistics" sheetId="1" r:id="rId1"/>
  </sheets>
  <calcPr calcId="145621"/>
</workbook>
</file>

<file path=xl/calcChain.xml><?xml version="1.0" encoding="utf-8"?>
<calcChain xmlns="http://schemas.openxmlformats.org/spreadsheetml/2006/main">
  <c r="F4" i="1" l="1"/>
  <c r="F5" i="1" s="1"/>
  <c r="F6" i="1" s="1"/>
  <c r="E4" i="1"/>
  <c r="E5" i="1" s="1"/>
  <c r="E6" i="1" s="1"/>
  <c r="E7" i="1" s="1"/>
  <c r="G6" i="1" l="1"/>
  <c r="F7" i="1"/>
  <c r="F8" i="1" s="1"/>
  <c r="F9" i="1" s="1"/>
  <c r="F10" i="1" s="1"/>
  <c r="F11" i="1" s="1"/>
  <c r="F12" i="1" s="1"/>
  <c r="F13" i="1" s="1"/>
  <c r="F14" i="1" s="1"/>
  <c r="F15" i="1" s="1"/>
  <c r="F16" i="1" s="1"/>
  <c r="F17" i="1" s="1"/>
  <c r="F18" i="1" s="1"/>
  <c r="F19" i="1" s="1"/>
  <c r="F20" i="1" s="1"/>
  <c r="F21" i="1" s="1"/>
  <c r="F22" i="1" s="1"/>
  <c r="F23" i="1" s="1"/>
  <c r="F24" i="1" s="1"/>
  <c r="F25" i="1" s="1"/>
  <c r="F26" i="1" s="1"/>
  <c r="F27" i="1" s="1"/>
  <c r="F28" i="1" s="1"/>
  <c r="F29" i="1" s="1"/>
  <c r="F30" i="1" s="1"/>
  <c r="F31" i="1" s="1"/>
  <c r="F32" i="1" s="1"/>
  <c r="F33" i="1" s="1"/>
  <c r="F34" i="1" s="1"/>
  <c r="F35" i="1" s="1"/>
  <c r="F36" i="1" s="1"/>
  <c r="F37" i="1" s="1"/>
  <c r="F38" i="1" s="1"/>
  <c r="F39" i="1" s="1"/>
  <c r="F40" i="1" s="1"/>
  <c r="F41" i="1" s="1"/>
  <c r="F42" i="1" s="1"/>
  <c r="F43" i="1" s="1"/>
  <c r="F44" i="1" s="1"/>
  <c r="G5" i="1"/>
  <c r="G4" i="1"/>
  <c r="E8" i="1"/>
  <c r="G7" i="1" l="1"/>
  <c r="G8" i="1"/>
  <c r="E9" i="1"/>
  <c r="G9" i="1" l="1"/>
  <c r="E10" i="1"/>
  <c r="E11" i="1" l="1"/>
  <c r="G10" i="1"/>
  <c r="E12" i="1" l="1"/>
  <c r="G11" i="1"/>
  <c r="G12" i="1" l="1"/>
  <c r="E13" i="1"/>
  <c r="G13" i="1" l="1"/>
  <c r="E14" i="1"/>
  <c r="E15" i="1" l="1"/>
  <c r="G14" i="1"/>
  <c r="E16" i="1" l="1"/>
  <c r="G15" i="1"/>
  <c r="G16" i="1" l="1"/>
  <c r="E17" i="1"/>
  <c r="G17" i="1" l="1"/>
  <c r="E18" i="1"/>
  <c r="E19" i="1" l="1"/>
  <c r="G18" i="1"/>
  <c r="E20" i="1" l="1"/>
  <c r="G19" i="1"/>
  <c r="G20" i="1" l="1"/>
  <c r="E21" i="1"/>
  <c r="G21" i="1" l="1"/>
  <c r="E22" i="1"/>
  <c r="E23" i="1" l="1"/>
  <c r="G22" i="1"/>
  <c r="E24" i="1" l="1"/>
  <c r="G23" i="1"/>
  <c r="G24" i="1" l="1"/>
  <c r="E25" i="1"/>
  <c r="G25" i="1" l="1"/>
  <c r="E26" i="1"/>
  <c r="E27" i="1" l="1"/>
  <c r="G26" i="1"/>
  <c r="E28" i="1" l="1"/>
  <c r="G27" i="1"/>
  <c r="G28" i="1" l="1"/>
  <c r="E29" i="1"/>
  <c r="G29" i="1" l="1"/>
  <c r="E30" i="1"/>
  <c r="E31" i="1" l="1"/>
  <c r="G30" i="1"/>
  <c r="E32" i="1" l="1"/>
  <c r="G31" i="1"/>
  <c r="G32" i="1" l="1"/>
  <c r="E33" i="1"/>
  <c r="G33" i="1" l="1"/>
  <c r="E34" i="1"/>
  <c r="E35" i="1" l="1"/>
  <c r="G34" i="1"/>
  <c r="E36" i="1" l="1"/>
  <c r="G35" i="1"/>
  <c r="G36" i="1" l="1"/>
  <c r="E37" i="1"/>
  <c r="G37" i="1" l="1"/>
  <c r="E38" i="1"/>
  <c r="E39" i="1" l="1"/>
  <c r="G38" i="1"/>
  <c r="E40" i="1" l="1"/>
  <c r="G39" i="1"/>
  <c r="G40" i="1" l="1"/>
  <c r="E41" i="1"/>
  <c r="G41" i="1" l="1"/>
  <c r="E42" i="1"/>
  <c r="E43" i="1" l="1"/>
  <c r="G42" i="1"/>
  <c r="E44" i="1" l="1"/>
  <c r="G44" i="1" s="1"/>
  <c r="G43" i="1"/>
</calcChain>
</file>

<file path=xl/sharedStrings.xml><?xml version="1.0" encoding="utf-8"?>
<sst xmlns="http://schemas.openxmlformats.org/spreadsheetml/2006/main" count="10" uniqueCount="9">
  <si>
    <t>Month</t>
  </si>
  <si>
    <t>Year</t>
  </si>
  <si>
    <t>(f) Dollars of TAP Bills Issued</t>
  </si>
  <si>
    <t>(i) Dollars of TAP Payments</t>
  </si>
  <si>
    <t/>
  </si>
  <si>
    <t>*Note: TAP Participants were lower in September-November of 2020 because they excluded customers who originally received a TAP bill but were subsequently reversed and rebilled due owing to data updates associated with the rollout of principal forgiveness that impacted approximately 2,200 accounts.  These we correctly reversed and rebilled in December 2020.</t>
  </si>
  <si>
    <t>Cumulative Pyts</t>
  </si>
  <si>
    <t>Cumulative Pyt Coverage</t>
  </si>
  <si>
    <t>Cumulative bills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</si>
</sst>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quot;$&quot;#,##0.00_);\(&quot;$&quot;#,##0.00\)"/>
    <numFmt numFmtId="164" formatCode="_(* #,##0_);_(* \(#,##0\);_(* &quot;-&quot;??_);_(@_)"/>
    <numFmt numFmtId="165" formatCode="_(\$* #,##0.00_);_(\$* \(#,##0.00\);_(\$* &quot;-&quot;??_);_(@_)"/>
    <numFmt numFmtId="166" formatCode="0.0%"/>
  </numFmts>
  <fonts count="4">
    <font>
      <sz val="11"/>
      <name val="Calibri"/>
    </font>
    <font>
      <b/>
      <sz val="11"/>
      <color rgb="FFFFFFFF"/>
      <name val="Calibri"/>
    </font>
    <font>
      <sz val="11"/>
      <name val="Calibri"/>
    </font>
    <font>
      <sz val="11"/>
      <name val="Calibri"/>
      <family val="2"/>
    </font>
  </fonts>
  <fills count="3">
    <fill>
      <patternFill patternType="none"/>
    </fill>
    <fill>
      <patternFill patternType="gray125"/>
    </fill>
    <fill>
      <patternFill patternType="solid">
        <fgColor rgb="FF2176D2"/>
      </patternFill>
    </fill>
  </fills>
  <borders count="1">
    <border>
      <left/>
      <right/>
      <top/>
      <bottom/>
      <diagonal/>
    </border>
  </borders>
  <cellStyleXfs count="2">
    <xf numFmtId="0" fontId="0" fillId="0" borderId="0"/>
    <xf numFmtId="9" fontId="2" fillId="0" borderId="0" applyFont="0" applyFill="0" applyBorder="0" applyAlignment="0" applyProtection="0"/>
  </cellStyleXfs>
  <cellXfs count="10">
    <xf numFmtId="0" fontId="0" fillId="0" borderId="0" xfId="0" applyNumberFormat="1" applyFont="1"/>
    <xf numFmtId="164" fontId="0" fillId="0" borderId="0" xfId="0" applyNumberFormat="1" applyFont="1"/>
    <xf numFmtId="164" fontId="1" fillId="2" borderId="0" xfId="0" applyNumberFormat="1" applyFont="1" applyFill="1"/>
    <xf numFmtId="0" fontId="1" fillId="2" borderId="0" xfId="0" applyNumberFormat="1" applyFont="1" applyFill="1"/>
    <xf numFmtId="165" fontId="0" fillId="0" borderId="0" xfId="0" applyNumberFormat="1" applyFont="1"/>
    <xf numFmtId="165" fontId="1" fillId="2" borderId="0" xfId="0" applyNumberFormat="1" applyFont="1" applyFill="1"/>
    <xf numFmtId="49" fontId="0" fillId="0" borderId="0" xfId="0" quotePrefix="1" applyNumberFormat="1" applyFont="1" applyAlignment="1"/>
    <xf numFmtId="166" fontId="0" fillId="0" borderId="0" xfId="1" applyNumberFormat="1" applyFont="1"/>
    <xf numFmtId="0" fontId="3" fillId="0" borderId="0" xfId="0" applyNumberFormat="1" applyFont="1"/>
    <xf numFmtId="7" fontId="0" fillId="0" borderId="0" xfId="0" applyNumberFormat="1" applyFont="1"/>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lineChart>
        <c:grouping val="standard"/>
        <c:varyColors val="0"/>
        <c:ser>
          <c:idx val="0"/>
          <c:order val="0"/>
          <c:tx>
            <c:strRef>
              <c:f>'Monthly TAP Program Statistics'!$G$2</c:f>
              <c:strCache>
                <c:ptCount val="1"/>
                <c:pt idx="0">
                  <c:v>Cumulative Pyt Coverage</c:v>
                </c:pt>
              </c:strCache>
            </c:strRef>
          </c:tx>
          <c:marker>
            <c:symbol val="none"/>
          </c:marker>
          <c:val>
            <c:numRef>
              <c:f>'Monthly TAP Program Statistics'!$G$3:$G$44</c:f>
              <c:numCache>
                <c:formatCode>0.0%</c:formatCode>
                <c:ptCount val="42"/>
                <c:pt idx="1">
                  <c:v>0.29503092861864089</c:v>
                </c:pt>
                <c:pt idx="2">
                  <c:v>0.44805250806938879</c:v>
                </c:pt>
                <c:pt idx="3">
                  <c:v>0.53776924674347537</c:v>
                </c:pt>
                <c:pt idx="4">
                  <c:v>0.5609757289353543</c:v>
                </c:pt>
                <c:pt idx="5">
                  <c:v>0.52665508047157816</c:v>
                </c:pt>
                <c:pt idx="6">
                  <c:v>0.56752940372508387</c:v>
                </c:pt>
                <c:pt idx="7">
                  <c:v>0.60557888195787513</c:v>
                </c:pt>
                <c:pt idx="8">
                  <c:v>0.65811458840263193</c:v>
                </c:pt>
                <c:pt idx="9">
                  <c:v>0.70185810452965025</c:v>
                </c:pt>
                <c:pt idx="10">
                  <c:v>0.72813949771438879</c:v>
                </c:pt>
                <c:pt idx="11">
                  <c:v>0.73000734745645524</c:v>
                </c:pt>
                <c:pt idx="12">
                  <c:v>0.74325423247624256</c:v>
                </c:pt>
                <c:pt idx="13">
                  <c:v>0.75408389753659055</c:v>
                </c:pt>
                <c:pt idx="14">
                  <c:v>0.75413374342777006</c:v>
                </c:pt>
                <c:pt idx="15">
                  <c:v>0.77464863081225366</c:v>
                </c:pt>
                <c:pt idx="16">
                  <c:v>0.77183196393323017</c:v>
                </c:pt>
                <c:pt idx="17">
                  <c:v>0.7609234003338512</c:v>
                </c:pt>
                <c:pt idx="18">
                  <c:v>0.75982281017290421</c:v>
                </c:pt>
                <c:pt idx="19">
                  <c:v>0.76208568922347175</c:v>
                </c:pt>
                <c:pt idx="20">
                  <c:v>0.77479040343223715</c:v>
                </c:pt>
                <c:pt idx="21">
                  <c:v>0.78150978737656129</c:v>
                </c:pt>
                <c:pt idx="22">
                  <c:v>0.78067958626152856</c:v>
                </c:pt>
                <c:pt idx="23">
                  <c:v>0.77577752021642199</c:v>
                </c:pt>
                <c:pt idx="24">
                  <c:v>0.77911767134832288</c:v>
                </c:pt>
                <c:pt idx="25">
                  <c:v>0.77785871527521422</c:v>
                </c:pt>
                <c:pt idx="26">
                  <c:v>0.78693829056975051</c:v>
                </c:pt>
                <c:pt idx="27">
                  <c:v>0.80632787153105201</c:v>
                </c:pt>
                <c:pt idx="28">
                  <c:v>0.80792848188016364</c:v>
                </c:pt>
                <c:pt idx="29">
                  <c:v>0.80012517731248245</c:v>
                </c:pt>
                <c:pt idx="30">
                  <c:v>0.80010812083907934</c:v>
                </c:pt>
                <c:pt idx="31">
                  <c:v>0.80159341875176537</c:v>
                </c:pt>
                <c:pt idx="32">
                  <c:v>0.81152389406926118</c:v>
                </c:pt>
                <c:pt idx="33">
                  <c:v>0.81551730837758996</c:v>
                </c:pt>
                <c:pt idx="34">
                  <c:v>0.81943825578788654</c:v>
                </c:pt>
                <c:pt idx="35">
                  <c:v>0.82212119270029904</c:v>
                </c:pt>
                <c:pt idx="36">
                  <c:v>0.83119868454274881</c:v>
                </c:pt>
                <c:pt idx="37">
                  <c:v>0.83042628209628477</c:v>
                </c:pt>
                <c:pt idx="38">
                  <c:v>0.83440977980167264</c:v>
                </c:pt>
                <c:pt idx="39">
                  <c:v>0.83400219193408187</c:v>
                </c:pt>
                <c:pt idx="40">
                  <c:v>0.83439805123728483</c:v>
                </c:pt>
                <c:pt idx="41">
                  <c:v>0.8236495069745231</c:v>
                </c:pt>
              </c:numCache>
            </c:numRef>
          </c:val>
          <c:smooth val="0"/>
        </c:ser>
        <c:dLbls>
          <c:showLegendKey val="0"/>
          <c:showVal val="0"/>
          <c:showCatName val="0"/>
          <c:showSerName val="0"/>
          <c:showPercent val="0"/>
          <c:showBubbleSize val="0"/>
        </c:dLbls>
        <c:marker val="1"/>
        <c:smooth val="0"/>
        <c:axId val="114454912"/>
        <c:axId val="114456448"/>
      </c:lineChart>
      <c:catAx>
        <c:axId val="114454912"/>
        <c:scaling>
          <c:orientation val="minMax"/>
        </c:scaling>
        <c:delete val="0"/>
        <c:axPos val="b"/>
        <c:majorTickMark val="out"/>
        <c:minorTickMark val="none"/>
        <c:tickLblPos val="nextTo"/>
        <c:crossAx val="114456448"/>
        <c:crosses val="autoZero"/>
        <c:auto val="1"/>
        <c:lblAlgn val="ctr"/>
        <c:lblOffset val="100"/>
        <c:noMultiLvlLbl val="0"/>
      </c:catAx>
      <c:valAx>
        <c:axId val="114456448"/>
        <c:scaling>
          <c:orientation val="minMax"/>
        </c:scaling>
        <c:delete val="0"/>
        <c:axPos val="l"/>
        <c:majorGridlines/>
        <c:numFmt formatCode="0.0%" sourceLinked="1"/>
        <c:majorTickMark val="out"/>
        <c:minorTickMark val="none"/>
        <c:tickLblPos val="nextTo"/>
        <c:crossAx val="114454912"/>
        <c:crosses val="autoZero"/>
        <c:crossBetween val="between"/>
      </c:valAx>
    </c:plotArea>
    <c:legend>
      <c:legendPos val="b"/>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61912</xdr:colOff>
      <xdr:row>3</xdr:row>
      <xdr:rowOff>38100</xdr:rowOff>
    </xdr:from>
    <xdr:to>
      <xdr:col>15</xdr:col>
      <xdr:colOff>366712</xdr:colOff>
      <xdr:row>17</xdr:row>
      <xdr:rowOff>114300</xdr:rowOff>
    </xdr:to>
    <xdr:graphicFrame macro="">
      <xdr:nvGraphicFramePr>
        <xdr:cNvPr id="12" name="Chart 1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7"/>
  <sheetViews>
    <sheetView tabSelected="1" workbookViewId="0">
      <selection activeCell="C6" sqref="C6"/>
    </sheetView>
  </sheetViews>
  <sheetFormatPr defaultRowHeight="15"/>
  <cols>
    <col min="1" max="1" width="12.7109375" style="1" customWidth="1"/>
    <col min="2" max="2" width="9.140625" customWidth="1"/>
    <col min="3" max="3" width="32" style="4" customWidth="1"/>
    <col min="4" max="4" width="30.85546875" style="4" customWidth="1"/>
    <col min="5" max="5" width="15.28515625" bestFit="1" customWidth="1"/>
    <col min="6" max="6" width="15.42578125" bestFit="1" customWidth="1"/>
    <col min="7" max="7" width="23.5703125" bestFit="1" customWidth="1"/>
  </cols>
  <sheetData>
    <row r="2" spans="1:7">
      <c r="A2" s="2" t="s">
        <v>0</v>
      </c>
      <c r="B2" s="3" t="s">
        <v>1</v>
      </c>
      <c r="C2" s="5" t="s">
        <v>2</v>
      </c>
      <c r="D2" s="5" t="s">
        <v>3</v>
      </c>
      <c r="E2" s="8" t="s">
        <v>8</v>
      </c>
      <c r="F2" s="8" t="s">
        <v>6</v>
      </c>
      <c r="G2" s="8" t="s">
        <v>7</v>
      </c>
    </row>
    <row r="3" spans="1:7">
      <c r="A3" s="1">
        <v>7</v>
      </c>
      <c r="B3">
        <v>2017</v>
      </c>
      <c r="C3" s="4" t="s">
        <v>4</v>
      </c>
      <c r="D3" s="4" t="s">
        <v>4</v>
      </c>
      <c r="G3" s="7"/>
    </row>
    <row r="4" spans="1:7">
      <c r="A4" s="1">
        <v>8</v>
      </c>
      <c r="B4">
        <v>2017</v>
      </c>
      <c r="C4" s="4">
        <v>13419.61</v>
      </c>
      <c r="D4" s="4">
        <v>3959.2</v>
      </c>
      <c r="E4" s="4">
        <f>E3+C4</f>
        <v>13419.61</v>
      </c>
      <c r="F4" s="9">
        <f>F3+D4</f>
        <v>3959.2</v>
      </c>
      <c r="G4" s="7">
        <f>F4/E4</f>
        <v>0.29503092861864089</v>
      </c>
    </row>
    <row r="5" spans="1:7">
      <c r="A5" s="1">
        <v>9</v>
      </c>
      <c r="B5">
        <v>2017</v>
      </c>
      <c r="C5" s="4">
        <v>25192.36</v>
      </c>
      <c r="D5" s="4">
        <v>13340.99</v>
      </c>
      <c r="E5" s="4">
        <f>E4+C5</f>
        <v>38611.97</v>
      </c>
      <c r="F5" s="9">
        <f>F4+D5</f>
        <v>17300.189999999999</v>
      </c>
      <c r="G5" s="7">
        <f t="shared" ref="G5:G44" si="0">F5/E5</f>
        <v>0.44805250806938879</v>
      </c>
    </row>
    <row r="6" spans="1:7">
      <c r="A6" s="1">
        <v>10</v>
      </c>
      <c r="B6">
        <v>2017</v>
      </c>
      <c r="C6" s="4">
        <v>40602.080000000002</v>
      </c>
      <c r="D6" s="4">
        <v>25298.69</v>
      </c>
      <c r="E6" s="4">
        <f>E5+C6</f>
        <v>79214.05</v>
      </c>
      <c r="F6" s="9">
        <f>F5+D6</f>
        <v>42598.879999999997</v>
      </c>
      <c r="G6" s="7">
        <f t="shared" si="0"/>
        <v>0.53776924674347537</v>
      </c>
    </row>
    <row r="7" spans="1:7">
      <c r="A7" s="1">
        <v>11</v>
      </c>
      <c r="B7">
        <v>2017</v>
      </c>
      <c r="C7" s="4">
        <v>61995.66</v>
      </c>
      <c r="D7" s="4">
        <v>36616.339999999997</v>
      </c>
      <c r="E7" s="4">
        <f>E6+C7</f>
        <v>141209.71000000002</v>
      </c>
      <c r="F7" s="9">
        <f>F6+D7</f>
        <v>79215.22</v>
      </c>
      <c r="G7" s="7">
        <f t="shared" si="0"/>
        <v>0.5609757289353543</v>
      </c>
    </row>
    <row r="8" spans="1:7">
      <c r="A8" s="1">
        <v>12</v>
      </c>
      <c r="B8">
        <v>2017</v>
      </c>
      <c r="C8" s="4">
        <v>106895.9</v>
      </c>
      <c r="D8" s="4">
        <v>51450.86</v>
      </c>
      <c r="E8" s="4">
        <f>E7+C8</f>
        <v>248105.61000000002</v>
      </c>
      <c r="F8" s="9">
        <f>F7+D8</f>
        <v>130666.08</v>
      </c>
      <c r="G8" s="7">
        <f t="shared" si="0"/>
        <v>0.52665508047157816</v>
      </c>
    </row>
    <row r="9" spans="1:7">
      <c r="A9" s="1">
        <v>1</v>
      </c>
      <c r="B9">
        <v>2018</v>
      </c>
      <c r="C9" s="4">
        <v>155191.07999999999</v>
      </c>
      <c r="D9" s="4">
        <v>98216.65</v>
      </c>
      <c r="E9" s="4">
        <f>E8+C9</f>
        <v>403296.69</v>
      </c>
      <c r="F9" s="9">
        <f>F8+D9</f>
        <v>228882.72999999998</v>
      </c>
      <c r="G9" s="7">
        <f t="shared" si="0"/>
        <v>0.56752940372508387</v>
      </c>
    </row>
    <row r="10" spans="1:7">
      <c r="A10" s="1">
        <v>2</v>
      </c>
      <c r="B10">
        <v>2018</v>
      </c>
      <c r="C10" s="4">
        <v>187240.63</v>
      </c>
      <c r="D10" s="4">
        <v>128734.2</v>
      </c>
      <c r="E10" s="4">
        <f>E9+C10</f>
        <v>590537.32000000007</v>
      </c>
      <c r="F10" s="9">
        <f>F9+D10</f>
        <v>357616.93</v>
      </c>
      <c r="G10" s="7">
        <f t="shared" si="0"/>
        <v>0.60557888195787513</v>
      </c>
    </row>
    <row r="11" spans="1:7">
      <c r="A11" s="1">
        <v>3</v>
      </c>
      <c r="B11">
        <v>2018</v>
      </c>
      <c r="C11" s="4">
        <v>226801.24</v>
      </c>
      <c r="D11" s="4">
        <v>180285.5</v>
      </c>
      <c r="E11" s="4">
        <f>E10+C11</f>
        <v>817338.56</v>
      </c>
      <c r="F11" s="9">
        <f>F10+D11</f>
        <v>537902.42999999993</v>
      </c>
      <c r="G11" s="7">
        <f t="shared" si="0"/>
        <v>0.65811458840263193</v>
      </c>
    </row>
    <row r="12" spans="1:7">
      <c r="A12" s="1">
        <v>4</v>
      </c>
      <c r="B12">
        <v>2018</v>
      </c>
      <c r="C12" s="4">
        <v>242399.99</v>
      </c>
      <c r="D12" s="4">
        <v>205883.66</v>
      </c>
      <c r="E12" s="4">
        <f>E11+C12</f>
        <v>1059738.55</v>
      </c>
      <c r="F12" s="9">
        <f>F11+D12</f>
        <v>743786.09</v>
      </c>
      <c r="G12" s="7">
        <f t="shared" si="0"/>
        <v>0.70185810452965025</v>
      </c>
    </row>
    <row r="13" spans="1:7">
      <c r="A13" s="1">
        <v>5</v>
      </c>
      <c r="B13">
        <v>2018</v>
      </c>
      <c r="C13" s="4">
        <v>275821.11</v>
      </c>
      <c r="D13" s="4">
        <v>228687.65</v>
      </c>
      <c r="E13" s="4">
        <f>E12+C13</f>
        <v>1335559.6600000001</v>
      </c>
      <c r="F13" s="9">
        <f>F12+D13</f>
        <v>972473.74</v>
      </c>
      <c r="G13" s="7">
        <f t="shared" si="0"/>
        <v>0.72813949771438879</v>
      </c>
    </row>
    <row r="14" spans="1:7">
      <c r="A14" s="1">
        <v>6</v>
      </c>
      <c r="B14">
        <v>2018</v>
      </c>
      <c r="C14" s="4">
        <v>337604.39</v>
      </c>
      <c r="D14" s="4">
        <v>248948.31</v>
      </c>
      <c r="E14" s="4">
        <f>E13+C14</f>
        <v>1673164.0500000003</v>
      </c>
      <c r="F14" s="9">
        <f>F13+D14</f>
        <v>1221422.05</v>
      </c>
      <c r="G14" s="7">
        <f t="shared" si="0"/>
        <v>0.73000734745645524</v>
      </c>
    </row>
    <row r="15" spans="1:7">
      <c r="A15" s="1">
        <v>7</v>
      </c>
      <c r="B15">
        <v>2018</v>
      </c>
      <c r="C15" s="4">
        <v>388817.4</v>
      </c>
      <c r="D15" s="4">
        <v>311154.39</v>
      </c>
      <c r="E15" s="4">
        <f>E14+C15</f>
        <v>2061981.4500000002</v>
      </c>
      <c r="F15" s="9">
        <f>F14+D15</f>
        <v>1532576.44</v>
      </c>
      <c r="G15" s="7">
        <f t="shared" si="0"/>
        <v>0.74325423247624256</v>
      </c>
    </row>
    <row r="16" spans="1:7">
      <c r="A16" s="1">
        <v>8</v>
      </c>
      <c r="B16">
        <v>2018</v>
      </c>
      <c r="C16" s="4">
        <v>432254.12</v>
      </c>
      <c r="D16" s="4">
        <v>348286.44</v>
      </c>
      <c r="E16" s="4">
        <f>E15+C16</f>
        <v>2494235.5700000003</v>
      </c>
      <c r="F16" s="9">
        <f>F15+D16</f>
        <v>1880862.88</v>
      </c>
      <c r="G16" s="7">
        <f t="shared" si="0"/>
        <v>0.75408389753659055</v>
      </c>
    </row>
    <row r="17" spans="1:7">
      <c r="A17" s="1">
        <v>9</v>
      </c>
      <c r="B17">
        <v>2018</v>
      </c>
      <c r="C17" s="4">
        <v>436666.58</v>
      </c>
      <c r="D17" s="4">
        <v>329429.33</v>
      </c>
      <c r="E17" s="4">
        <f>E16+C17</f>
        <v>2930902.1500000004</v>
      </c>
      <c r="F17" s="9">
        <f>F16+D17</f>
        <v>2210292.21</v>
      </c>
      <c r="G17" s="7">
        <f t="shared" si="0"/>
        <v>0.75413374342777006</v>
      </c>
    </row>
    <row r="18" spans="1:7">
      <c r="A18" s="1">
        <v>10</v>
      </c>
      <c r="B18">
        <v>2018</v>
      </c>
      <c r="C18" s="4">
        <v>493950.66</v>
      </c>
      <c r="D18" s="4">
        <v>442765.33</v>
      </c>
      <c r="E18" s="4">
        <f>E17+C18</f>
        <v>3424852.8100000005</v>
      </c>
      <c r="F18" s="9">
        <f>F17+D18</f>
        <v>2653057.54</v>
      </c>
      <c r="G18" s="7">
        <f t="shared" si="0"/>
        <v>0.77464863081225366</v>
      </c>
    </row>
    <row r="19" spans="1:7">
      <c r="A19" s="1">
        <v>11</v>
      </c>
      <c r="B19">
        <v>2018</v>
      </c>
      <c r="C19" s="4">
        <v>493967.79</v>
      </c>
      <c r="D19" s="4">
        <v>371613.46</v>
      </c>
      <c r="E19" s="4">
        <f>E18+C19</f>
        <v>3918820.6000000006</v>
      </c>
      <c r="F19" s="9">
        <f>F18+D19</f>
        <v>3024671</v>
      </c>
      <c r="G19" s="7">
        <f t="shared" si="0"/>
        <v>0.77183196393323017</v>
      </c>
    </row>
    <row r="20" spans="1:7">
      <c r="A20" s="1">
        <v>12</v>
      </c>
      <c r="B20">
        <v>2018</v>
      </c>
      <c r="C20" s="4">
        <v>500660.15</v>
      </c>
      <c r="D20" s="4">
        <v>338215.32</v>
      </c>
      <c r="E20" s="4">
        <f>E19+C20</f>
        <v>4419480.7500000009</v>
      </c>
      <c r="F20" s="9">
        <f>F19+D20</f>
        <v>3362886.32</v>
      </c>
      <c r="G20" s="7">
        <f t="shared" si="0"/>
        <v>0.7609234003338512</v>
      </c>
    </row>
    <row r="21" spans="1:7">
      <c r="A21" s="1">
        <v>1</v>
      </c>
      <c r="B21">
        <v>2019</v>
      </c>
      <c r="C21" s="4">
        <v>531909.6</v>
      </c>
      <c r="D21" s="4">
        <v>399293.01</v>
      </c>
      <c r="E21" s="4">
        <f>E20+C21</f>
        <v>4951390.3500000006</v>
      </c>
      <c r="F21" s="9">
        <f>F20+D21</f>
        <v>3762179.33</v>
      </c>
      <c r="G21" s="7">
        <f t="shared" si="0"/>
        <v>0.75982281017290421</v>
      </c>
    </row>
    <row r="22" spans="1:7">
      <c r="A22" s="1">
        <v>2</v>
      </c>
      <c r="B22">
        <v>2019</v>
      </c>
      <c r="C22" s="4">
        <v>455582.21</v>
      </c>
      <c r="D22" s="4">
        <v>358397.08</v>
      </c>
      <c r="E22" s="4">
        <f>E21+C22</f>
        <v>5406972.5600000005</v>
      </c>
      <c r="F22" s="9">
        <f>F21+D22</f>
        <v>4120576.41</v>
      </c>
      <c r="G22" s="7">
        <f t="shared" si="0"/>
        <v>0.76208568922347175</v>
      </c>
    </row>
    <row r="23" spans="1:7">
      <c r="A23" s="1">
        <v>3</v>
      </c>
      <c r="B23">
        <v>2019</v>
      </c>
      <c r="C23" s="4">
        <v>464621.68</v>
      </c>
      <c r="D23" s="4">
        <v>428678.46</v>
      </c>
      <c r="E23" s="4">
        <f>E22+C23</f>
        <v>5871594.2400000002</v>
      </c>
      <c r="F23" s="9">
        <f>F22+D23</f>
        <v>4549254.87</v>
      </c>
      <c r="G23" s="7">
        <f t="shared" si="0"/>
        <v>0.77479040343223715</v>
      </c>
    </row>
    <row r="24" spans="1:7">
      <c r="A24" s="1">
        <v>4</v>
      </c>
      <c r="B24">
        <v>2019</v>
      </c>
      <c r="C24" s="4">
        <v>472384.62</v>
      </c>
      <c r="D24" s="4">
        <v>408626.7</v>
      </c>
      <c r="E24" s="4">
        <f>E23+C24</f>
        <v>6343978.8600000003</v>
      </c>
      <c r="F24" s="9">
        <f>F23+D24</f>
        <v>4957881.57</v>
      </c>
      <c r="G24" s="7">
        <f t="shared" si="0"/>
        <v>0.78150978737656129</v>
      </c>
    </row>
    <row r="25" spans="1:7">
      <c r="A25" s="1">
        <v>5</v>
      </c>
      <c r="B25">
        <v>2019</v>
      </c>
      <c r="C25" s="4">
        <v>491115.76</v>
      </c>
      <c r="D25" s="4">
        <v>378137.27</v>
      </c>
      <c r="E25" s="4">
        <f>E24+C25</f>
        <v>6835094.6200000001</v>
      </c>
      <c r="F25" s="9">
        <f>F24+D25</f>
        <v>5336018.84</v>
      </c>
      <c r="G25" s="7">
        <f t="shared" si="0"/>
        <v>0.78067958626152856</v>
      </c>
    </row>
    <row r="26" spans="1:7">
      <c r="A26" s="1">
        <v>6</v>
      </c>
      <c r="B26">
        <v>2019</v>
      </c>
      <c r="C26" s="4">
        <v>505438.95</v>
      </c>
      <c r="D26" s="4">
        <v>358602.09</v>
      </c>
      <c r="E26" s="4">
        <f>E25+C26</f>
        <v>7340533.5700000003</v>
      </c>
      <c r="F26" s="9">
        <f>F25+D26</f>
        <v>5694620.9299999997</v>
      </c>
      <c r="G26" s="7">
        <f t="shared" si="0"/>
        <v>0.77577752021642199</v>
      </c>
    </row>
    <row r="27" spans="1:7">
      <c r="A27" s="1">
        <v>7</v>
      </c>
      <c r="B27">
        <v>2019</v>
      </c>
      <c r="C27" s="4">
        <v>516892.33</v>
      </c>
      <c r="D27" s="4">
        <v>427238.44</v>
      </c>
      <c r="E27" s="4">
        <f>E26+C27</f>
        <v>7857425.9000000004</v>
      </c>
      <c r="F27" s="9">
        <f>F26+D27</f>
        <v>6121859.3700000001</v>
      </c>
      <c r="G27" s="7">
        <f t="shared" si="0"/>
        <v>0.77911767134832288</v>
      </c>
    </row>
    <row r="28" spans="1:7">
      <c r="A28" s="1">
        <v>8</v>
      </c>
      <c r="B28">
        <v>2019</v>
      </c>
      <c r="C28" s="4">
        <v>490181.4</v>
      </c>
      <c r="D28" s="4">
        <v>371399.72</v>
      </c>
      <c r="E28" s="4">
        <f>E27+C28</f>
        <v>8347607.3000000007</v>
      </c>
      <c r="F28" s="9">
        <f>F27+D28</f>
        <v>6493259.0899999999</v>
      </c>
      <c r="G28" s="7">
        <f t="shared" si="0"/>
        <v>0.77785871527521422</v>
      </c>
    </row>
    <row r="29" spans="1:7">
      <c r="A29" s="1">
        <v>9</v>
      </c>
      <c r="B29">
        <v>2019</v>
      </c>
      <c r="C29" s="4">
        <v>488301.86</v>
      </c>
      <c r="D29" s="4">
        <v>460056.16</v>
      </c>
      <c r="E29" s="4">
        <f>E28+C29</f>
        <v>8835909.1600000001</v>
      </c>
      <c r="F29" s="9">
        <f>F28+D29</f>
        <v>6953315.25</v>
      </c>
      <c r="G29" s="7">
        <f t="shared" si="0"/>
        <v>0.78693829056975051</v>
      </c>
    </row>
    <row r="30" spans="1:7">
      <c r="A30" s="1">
        <v>10</v>
      </c>
      <c r="B30">
        <v>2019</v>
      </c>
      <c r="C30" s="4">
        <v>529907.72</v>
      </c>
      <c r="D30" s="4">
        <v>598603.93999999994</v>
      </c>
      <c r="E30" s="4">
        <f>E29+C30</f>
        <v>9365816.8800000008</v>
      </c>
      <c r="F30" s="9">
        <f>F29+D30</f>
        <v>7551919.1899999995</v>
      </c>
      <c r="G30" s="7">
        <f t="shared" si="0"/>
        <v>0.80632787153105201</v>
      </c>
    </row>
    <row r="31" spans="1:7">
      <c r="A31" s="1">
        <v>11</v>
      </c>
      <c r="B31">
        <v>2019</v>
      </c>
      <c r="C31" s="4">
        <v>442437.61</v>
      </c>
      <c r="D31" s="4">
        <v>372448.97</v>
      </c>
      <c r="E31" s="4">
        <f>E30+C31</f>
        <v>9808254.4900000002</v>
      </c>
      <c r="F31" s="9">
        <f>F30+D31</f>
        <v>7924368.1599999992</v>
      </c>
      <c r="G31" s="7">
        <f t="shared" si="0"/>
        <v>0.80792848188016364</v>
      </c>
    </row>
    <row r="32" spans="1:7">
      <c r="A32" s="1">
        <v>12</v>
      </c>
      <c r="B32">
        <v>2019</v>
      </c>
      <c r="C32" s="4">
        <v>519783.19</v>
      </c>
      <c r="D32" s="4">
        <v>339354.82</v>
      </c>
      <c r="E32" s="4">
        <f>E31+C32</f>
        <v>10328037.68</v>
      </c>
      <c r="F32" s="9">
        <f>F31+D32</f>
        <v>8263722.9799999995</v>
      </c>
      <c r="G32" s="7">
        <f t="shared" si="0"/>
        <v>0.80012517731248245</v>
      </c>
    </row>
    <row r="33" spans="1:7">
      <c r="A33" s="1">
        <v>1</v>
      </c>
      <c r="B33">
        <v>2020</v>
      </c>
      <c r="C33" s="4">
        <v>521859.62</v>
      </c>
      <c r="D33" s="4">
        <v>417367.96</v>
      </c>
      <c r="E33" s="4">
        <f>E32+C33</f>
        <v>10849897.299999999</v>
      </c>
      <c r="F33" s="9">
        <f>F32+D33</f>
        <v>8681090.9399999995</v>
      </c>
      <c r="G33" s="7">
        <f t="shared" si="0"/>
        <v>0.80010812083907934</v>
      </c>
    </row>
    <row r="34" spans="1:7">
      <c r="A34" s="1">
        <v>2</v>
      </c>
      <c r="B34">
        <v>2020</v>
      </c>
      <c r="C34" s="4">
        <v>461002.6</v>
      </c>
      <c r="D34" s="4">
        <v>385651.98</v>
      </c>
      <c r="E34" s="4">
        <f>E33+C34</f>
        <v>11310899.899999999</v>
      </c>
      <c r="F34" s="9">
        <f>F33+D34</f>
        <v>9066742.9199999999</v>
      </c>
      <c r="G34" s="7">
        <f t="shared" si="0"/>
        <v>0.80159341875176537</v>
      </c>
    </row>
    <row r="35" spans="1:7">
      <c r="A35" s="1">
        <v>3</v>
      </c>
      <c r="B35">
        <v>2020</v>
      </c>
      <c r="C35" s="4">
        <v>488805.58</v>
      </c>
      <c r="D35" s="4">
        <v>509000.02</v>
      </c>
      <c r="E35" s="4">
        <f>E34+C35</f>
        <v>11799705.479999999</v>
      </c>
      <c r="F35" s="9">
        <f>F34+D35</f>
        <v>9575742.9399999995</v>
      </c>
      <c r="G35" s="7">
        <f t="shared" si="0"/>
        <v>0.81152389406926118</v>
      </c>
    </row>
    <row r="36" spans="1:7">
      <c r="A36" s="1">
        <v>4</v>
      </c>
      <c r="B36">
        <v>2020</v>
      </c>
      <c r="C36" s="4">
        <v>498345.79</v>
      </c>
      <c r="D36" s="4">
        <v>453530.73</v>
      </c>
      <c r="E36" s="4">
        <f>E35+C36</f>
        <v>12298051.269999998</v>
      </c>
      <c r="F36" s="9">
        <f>F35+D36</f>
        <v>10029273.67</v>
      </c>
      <c r="G36" s="7">
        <f t="shared" si="0"/>
        <v>0.81551730837758996</v>
      </c>
    </row>
    <row r="37" spans="1:7">
      <c r="A37" s="1">
        <v>5</v>
      </c>
      <c r="B37">
        <v>2020</v>
      </c>
      <c r="C37" s="4">
        <v>501621.33</v>
      </c>
      <c r="D37" s="4">
        <v>459267.72</v>
      </c>
      <c r="E37" s="4">
        <f>E36+C37</f>
        <v>12799672.599999998</v>
      </c>
      <c r="F37" s="9">
        <f>F36+D37</f>
        <v>10488541.390000001</v>
      </c>
      <c r="G37" s="7">
        <f t="shared" si="0"/>
        <v>0.81943825578788654</v>
      </c>
    </row>
    <row r="38" spans="1:7">
      <c r="A38" s="1">
        <v>6</v>
      </c>
      <c r="B38">
        <v>2020</v>
      </c>
      <c r="C38" s="4">
        <v>516182.2</v>
      </c>
      <c r="D38" s="4">
        <v>458705.04</v>
      </c>
      <c r="E38" s="4">
        <f>E37+C38</f>
        <v>13315854.799999997</v>
      </c>
      <c r="F38" s="9">
        <f>F37+D38</f>
        <v>10947246.43</v>
      </c>
      <c r="G38" s="7">
        <f t="shared" si="0"/>
        <v>0.82212119270029904</v>
      </c>
    </row>
    <row r="39" spans="1:7">
      <c r="A39" s="1">
        <v>7</v>
      </c>
      <c r="B39">
        <v>2020</v>
      </c>
      <c r="C39" s="4">
        <v>522016.39</v>
      </c>
      <c r="D39" s="4">
        <v>554773.9</v>
      </c>
      <c r="E39" s="4">
        <f>E38+C39</f>
        <v>13837871.189999998</v>
      </c>
      <c r="F39" s="9">
        <f>F38+D39</f>
        <v>11502020.33</v>
      </c>
      <c r="G39" s="7">
        <f t="shared" si="0"/>
        <v>0.83119868454274881</v>
      </c>
    </row>
    <row r="40" spans="1:7">
      <c r="A40" s="1">
        <v>8</v>
      </c>
      <c r="B40">
        <v>2020</v>
      </c>
      <c r="C40" s="4">
        <v>528132.34</v>
      </c>
      <c r="D40" s="4">
        <v>427886.57</v>
      </c>
      <c r="E40" s="4">
        <f>E39+C40</f>
        <v>14366003.529999997</v>
      </c>
      <c r="F40" s="9">
        <f>F39+D40</f>
        <v>11929906.9</v>
      </c>
      <c r="G40" s="7">
        <f t="shared" si="0"/>
        <v>0.83042628209628477</v>
      </c>
    </row>
    <row r="41" spans="1:7">
      <c r="A41" s="1">
        <v>9</v>
      </c>
      <c r="B41">
        <v>2020</v>
      </c>
      <c r="C41" s="4">
        <v>452777.96</v>
      </c>
      <c r="D41" s="4">
        <v>435029.3</v>
      </c>
      <c r="E41" s="4">
        <f>E40+C41</f>
        <v>14818781.489999998</v>
      </c>
      <c r="F41" s="9">
        <f>F40+D41</f>
        <v>12364936.200000001</v>
      </c>
      <c r="G41" s="7">
        <f t="shared" si="0"/>
        <v>0.83440977980167264</v>
      </c>
    </row>
    <row r="42" spans="1:7">
      <c r="A42" s="1">
        <v>10</v>
      </c>
      <c r="B42">
        <v>2020</v>
      </c>
      <c r="C42" s="4">
        <v>456851.24</v>
      </c>
      <c r="D42" s="4">
        <v>374974.98</v>
      </c>
      <c r="E42" s="4">
        <f>E41+C42</f>
        <v>15275632.729999999</v>
      </c>
      <c r="F42" s="9">
        <f>F41+D42</f>
        <v>12739911.180000002</v>
      </c>
      <c r="G42" s="7">
        <f t="shared" si="0"/>
        <v>0.83400219193408187</v>
      </c>
    </row>
    <row r="43" spans="1:7">
      <c r="A43" s="1">
        <v>11</v>
      </c>
      <c r="B43">
        <v>2020</v>
      </c>
      <c r="C43" s="4">
        <v>404359.38</v>
      </c>
      <c r="D43" s="4">
        <v>343443.68</v>
      </c>
      <c r="E43" s="4">
        <f>E42+C43</f>
        <v>15679992.109999999</v>
      </c>
      <c r="F43" s="9">
        <f>F42+D43</f>
        <v>13083354.860000001</v>
      </c>
      <c r="G43" s="7">
        <f t="shared" si="0"/>
        <v>0.83439805123728483</v>
      </c>
    </row>
    <row r="44" spans="1:7">
      <c r="A44" s="1">
        <v>12</v>
      </c>
      <c r="B44">
        <v>2020</v>
      </c>
      <c r="C44" s="4">
        <v>838926.04</v>
      </c>
      <c r="D44" s="4">
        <v>522443.93</v>
      </c>
      <c r="E44" s="4">
        <f>E43+C44</f>
        <v>16518918.149999999</v>
      </c>
      <c r="F44" s="9">
        <f>F43+D44</f>
        <v>13605798.790000001</v>
      </c>
      <c r="G44" s="7">
        <f t="shared" si="0"/>
        <v>0.8236495069745231</v>
      </c>
    </row>
    <row r="47" spans="1:7">
      <c r="A47" s="6" t="s">
        <v>5</v>
      </c>
    </row>
  </sheetData>
  <pageMargins left="0.7" right="0.7" top="0.75" bottom="0.75" header="0.3" footer="0.3"/>
  <pageSetup orientation="portrait" horizontalDpi="4294967295" verticalDpi="4294967295"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CAB6AAA0B93EA47AF19548F13D9AAD7" ma:contentTypeVersion="" ma:contentTypeDescription="Create a new document." ma:contentTypeScope="" ma:versionID="6bd7cbcd017f132abffac512c266737e">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C1EC5FA-6086-4BB7-AA30-D2FF6F5479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3CC1FEA-7940-4439-8A18-2468240102AC}">
  <ds:schemaRefs>
    <ds:schemaRef ds:uri="http://schemas.microsoft.com/sharepoint/v3/contenttype/forms"/>
  </ds:schemaRefs>
</ds:datastoreItem>
</file>

<file path=customXml/itemProps3.xml><?xml version="1.0" encoding="utf-8"?>
<ds:datastoreItem xmlns:ds="http://schemas.openxmlformats.org/officeDocument/2006/customXml" ds:itemID="{9435840E-9E84-4D65-81DC-1F3FB44F77A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Monthly TAP Program Statistics</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Report-Monthly-TAP-Statistics-20210101</dc:title>
  <dc:creator>Roger</dc:creator>
  <cp:lastModifiedBy>Roger</cp:lastModifiedBy>
  <dcterms:created xsi:type="dcterms:W3CDTF">2021-02-11T17:51:50Z</dcterms:created>
  <dcterms:modified xsi:type="dcterms:W3CDTF">2021-03-26T16:43:32Z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0x0101006CAB6AAA0B93EA47AF19548F13D9AAD7</vt:lpwstr>
  </property>
</Properties>
</file>