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s94483\Documents\2021 Attachments\"/>
    </mc:Choice>
  </mc:AlternateContent>
  <xr:revisionPtr revIDLastSave="0" documentId="8_{14154167-0154-48BC-8113-6CC027FCBD87}" xr6:coauthVersionLast="45" xr6:coauthVersionMax="45" xr10:uidLastSave="{00000000-0000-0000-0000-000000000000}"/>
  <bookViews>
    <workbookView xWindow="-44280" yWindow="-3585" windowWidth="15600" windowHeight="11160" activeTab="2" xr2:uid="{0286DCBA-5E8A-4FF4-845A-0C1A3B4F76A5}"/>
  </bookViews>
  <sheets>
    <sheet name="Slant_Repairs" sheetId="3" r:id="rId1"/>
    <sheet name="Vent_Cover" sheetId="2" r:id="rId2"/>
    <sheet name="Water_Service_Pipe" sheetId="4" r:id="rId3"/>
    <sheet name="Water_Supply_Pipe" sheetId="5" r:id="rId4"/>
    <sheet name="Logic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5" l="1"/>
  <c r="D16" i="5"/>
  <c r="C16" i="5"/>
  <c r="E9" i="5"/>
  <c r="D9" i="5"/>
  <c r="C9" i="5"/>
  <c r="E16" i="4"/>
  <c r="D16" i="4"/>
  <c r="C16" i="4"/>
  <c r="E9" i="4"/>
  <c r="D9" i="4"/>
  <c r="C9" i="4"/>
  <c r="E16" i="3"/>
  <c r="D16" i="3"/>
  <c r="C16" i="3"/>
  <c r="E9" i="3"/>
  <c r="D9" i="3"/>
  <c r="C9" i="3"/>
  <c r="C16" i="2"/>
  <c r="E16" i="2"/>
  <c r="D16" i="2"/>
  <c r="D9" i="2"/>
  <c r="E9" i="2"/>
  <c r="C9" i="2"/>
</calcChain>
</file>

<file path=xl/sharedStrings.xml><?xml version="1.0" encoding="utf-8"?>
<sst xmlns="http://schemas.openxmlformats.org/spreadsheetml/2006/main" count="84" uniqueCount="42">
  <si>
    <t>The number of HELP loans approved for slant repairs or replacements;</t>
  </si>
  <si>
    <t>The number of HELP loans approved for vent cover repairs or replacements</t>
  </si>
  <si>
    <t>d</t>
  </si>
  <si>
    <t>The number of HELP loans approved for curb trap repairs or replacements;</t>
  </si>
  <si>
    <t>The number of HELP loans approved for water service pipe repairs or replacements;</t>
  </si>
  <si>
    <t>The number of HELP loans approved for water supply pipe repairs or replacements;</t>
  </si>
  <si>
    <t>The number of HELP loans approved for curb stop repairs or replacements;</t>
  </si>
  <si>
    <t>The number of HELP loans approved for curb stop box repairs or replacements;</t>
  </si>
  <si>
    <t>The number of HELP loans approved for supply valve repairs or replacements</t>
  </si>
  <si>
    <t>b.</t>
  </si>
  <si>
    <t>c.</t>
  </si>
  <si>
    <t>g.</t>
  </si>
  <si>
    <t>h.</t>
  </si>
  <si>
    <t>i.</t>
  </si>
  <si>
    <t>j.</t>
  </si>
  <si>
    <t>k.</t>
  </si>
  <si>
    <t>PS Spec</t>
  </si>
  <si>
    <t>L115	   Water Box/Vent Box
C115	   CO Water Box/Vent Box</t>
  </si>
  <si>
    <t>L074	   Sanitary Lateral: Curb Trap to Main (up to 8' Cast Iron)
C074	   CO Sanitary Lateral: Curb Trap to Main (up to 8' Cast Iron)</t>
  </si>
  <si>
    <t>L045	   Curb Trap 6" Includes FAI
L050	   Curb Trap to house up to 8 ft. Cast Iron
L055	   Curb Trap 4" or 5"  Includes FAI
L087	   Curb Traps (Storm and Sanitary): in same ditch
C045	   CO Curb Trap 6" Includes FAI
C050	   CO Curb Trap to house up to 8 ft. Cast Iron
C055	   CO Curb Trap 4" or 5"  Includes FAI
C087	   CO Curb Traps (Storm and Sanitary): in same ditch</t>
  </si>
  <si>
    <t>Fiscal Year</t>
  </si>
  <si>
    <t>Total Replacement/Repairs</t>
  </si>
  <si>
    <t>Grand Total</t>
  </si>
  <si>
    <r>
      <rPr>
        <u/>
        <sz val="11"/>
        <color theme="3"/>
        <rFont val="Calibri"/>
        <family val="2"/>
        <scheme val="minor"/>
      </rPr>
      <t xml:space="preserve">Specification in PS: </t>
    </r>
    <r>
      <rPr>
        <sz val="11"/>
        <color theme="3"/>
        <rFont val="Calibri"/>
        <family val="2"/>
        <scheme val="minor"/>
      </rPr>
      <t xml:space="preserve">
L074	   Sanitary Lateral: Curb Trap to Main (up to 8' Cast Iron)
C074	   CO Sanitary Lateral: Curb Trap to Main (up to 8' Cast Iron)</t>
    </r>
  </si>
  <si>
    <t>By Fiscal Year</t>
  </si>
  <si>
    <t>By Calendar Year</t>
  </si>
  <si>
    <t>Calendar Year</t>
  </si>
  <si>
    <t xml:space="preserve">The number of HELP loans approved for vent cover repairs or replacements </t>
  </si>
  <si>
    <t>The number of HELP loans approved for slant repairs or replacements</t>
  </si>
  <si>
    <r>
      <rPr>
        <u/>
        <sz val="11"/>
        <color theme="3"/>
        <rFont val="Calibri"/>
        <family val="2"/>
        <scheme val="minor"/>
      </rPr>
      <t xml:space="preserve">Specification in PS: </t>
    </r>
    <r>
      <rPr>
        <sz val="11"/>
        <color theme="3"/>
        <rFont val="Calibri"/>
        <family val="2"/>
        <scheme val="minor"/>
      </rPr>
      <t xml:space="preserve">
L115	   Water Box/Vent Box
C115	   CO Water Box/Vent Box</t>
    </r>
  </si>
  <si>
    <t>Regular</t>
  </si>
  <si>
    <t>Change Order</t>
  </si>
  <si>
    <t>L020	   Water Service: Curb to Main up to 12 ft. 3/4" K copper
L021	   Water Service: Curb to Main up to 12 ft. 1" K copper
L022	   Water Service: Curb to Main up to 12 ft. 1 1/2" K copper
L023	   Water Service: Curb to Main up to 12 ft. 2" K copper
L027	   Water Service: Over 12 ft. 2" K copper
L028	   Water Service: Over 12 ft. 1 1/2" K copper
L029	   Water Service: Over 12 ft.1" K copper
L030	   Water Service: Over 12 ft. 3/4" K copper
L585	   Water Service: Service Side Footway Main(Loop and new Curb Stop)  up to 4 ft. 3/4" K Copper
L586	   Water Service: Service Side Footway Main(Loop and new Curb Stop)  up to 4 ft. 1" K Copper
C020	   CO Water Service: Curb to Main up to 12 ft. 3/4" K copper
C021	   CO Water Service: Curb to Main up to 12 ft. 1" K copper
C022	   CO Water Service: Curb to Main up to 12 ft. 1 1/2" K copper
C023	   CO Water Service: Curb to Main up to 12 ft. 2" K copper
C027	   CO Water Service: Over 12 ft. 2" K copper
C028	   CO Water Service: Over 12 ft. 1 1/2" K copper
C029	   CO Water Service: Over 12 ft.1" K copper
C030	   CO Water Service: Over 12 ft. 3/4" K copper
C585	   CO Water Service: Service Side Footway Main(Loop and new Curb Stop)  up to 4 ft. 3/4" K Copper
C586	   CO Water Service: Service Side Footway Main(Loop and new Curb Stop)  up to 4 ft. 1" K Copper</t>
  </si>
  <si>
    <t>L010	   Water Service: Curb to house up to 12 ft. 3/4" K copper
L011	   Water Service: Curb to house up to 12 ft. 1" K copper
L012	   Water Service: Curb to house up to 12 ft. 1 1/2" K copper
L013	   Water Service: Curb to house up to 12 ft. 2" K copper
C010	   CO Water Service: Curb to house up to 12 ft. 3/4" K copper
C011	   CO Water Service: Curb to house up to 12 ft. 1" K copper
C012	   CO Water Service: Curb to house up to 12 ft. 1 1/2" K copper
C013	   CO Water Service: Curb to house up to 12 ft. 2" K copper</t>
  </si>
  <si>
    <t>L024	   Water Service: Main to Meter up to 24 ft. 1" K copper
L025	   Water Service: Main to Meter up to 24 ft. 1 1/2" K copper
L026	   Water Service: Main to Meter up to 24 ft. 2" K Copper
L031	   Water Service: Footway Main to Meter up to 15 ft. 2" K copper
L032	   Water  Service: Footway Main to Meter up to 15 ft. 1 1/2" K copper
L033	   Water  Service: Footway Main to Meter up to 15 ft. 1" K copper
L034	   Water  Service: Footway Main to Meter up to 15 ft. 3/4" K copper
L035	   Water Service: Main to Meter up to 24 ft. 3/4" K 
C024	   CO Water Service: Main to Meter up to 24 ft. 1" K copper
C025	   CO Water Service: Main to Meter up to 24 ft. 1 1/2" K copper
C026	   CO Water Service: Main to Meter up to 24 ft. 2" K Copper
C031	   CO Water Service: Footway Main to Meter up to 15 ft. 2" K copper
C032	   CO Water  Service: Footway Main to Meter up to 15 ft. 1 1/2" K copper
C033	   CO Water  Service: Footway Main to Meter up to 15 ft. 1" K copper
C034	   CO Water  Service: Footway Main to Meter up to 15 ft. 3/4" K copper
C035	   CO Water Service: Main to Meter up to 24 ft. 3/4" K copper</t>
  </si>
  <si>
    <t>The number of HELP loans approved for water supply pipe repairs or replacements</t>
  </si>
  <si>
    <t>The number of HELP loans approved for water service pipe repairs or replacements</t>
  </si>
  <si>
    <r>
      <rPr>
        <u/>
        <sz val="11"/>
        <color theme="3"/>
        <rFont val="Calibri"/>
        <family val="2"/>
        <scheme val="minor"/>
      </rPr>
      <t xml:space="preserve">Specification in PS: </t>
    </r>
    <r>
      <rPr>
        <sz val="11"/>
        <color theme="3"/>
        <rFont val="Calibri"/>
        <family val="2"/>
        <scheme val="minor"/>
      </rPr>
      <t xml:space="preserve">
L010	   Water Service: Curb to house up to 12 ft. 3/4" K copper
L011	   Water Service: Curb to house up to 12 ft. 1" K copper
L012	   Water Service: Curb to house up to 12 ft. 1 1/2" K copper
L013	   Water Service: Curb to house up to 12 ft. 2" K copper
C010	   CO Water Service: Curb to house up to 12 ft. 3/4" K copper
C011	   CO Water Service: Curb to house up to 12 ft. 1" K copper
C012	   CO Water Service: Curb to house up to 12 ft. 1 1/2" K copper
C013	   CO Water Service: Curb to house up to 12 ft. 2" K copper</t>
    </r>
  </si>
  <si>
    <t xml:space="preserve"> PA-XI-30)  b, c, g, h, i, j, and k</t>
  </si>
  <si>
    <r>
      <rPr>
        <u/>
        <sz val="11"/>
        <color theme="3"/>
        <rFont val="Calibri"/>
        <family val="2"/>
        <scheme val="minor"/>
      </rPr>
      <t xml:space="preserve">Specification in PS: </t>
    </r>
    <r>
      <rPr>
        <sz val="11"/>
        <color theme="3"/>
        <rFont val="Calibri"/>
        <family val="2"/>
        <scheme val="minor"/>
      </rPr>
      <t xml:space="preserve">
L020	   Water Service: Curb to Main up to 12 ft. 3/4" K copper
L021	   Water Service: Curb to Main up to 12 ft. 1" K copper
L022	   Water Service: Curb to Main up to 12 ft. 1 1/2" K copper
L023	   Water Service: Curb to Main up to 12 ft. 2" K copper
L027	   Water Service: Over 12 ft. 2" K copper
L028	   Water Service: Over 12 ft. 1 1/2" K copper
L029	   Water Service: Over 12 ft.1" K copper
L030	   Water Service: Over 12 ft. 3/4" K copper
L585	   Water Service: Service Side Footway Main(Loop and new Curb Stop)  up to 4 ft. 3/4" K Copper
L586	   Water Service: Service Side Footway Main(Loop and new Curb Stop)  up to 4 ft. 1" K Copper
C020	   CO Water Service: Curb to Main up to 12 ft. 3/4" K copper
C021	   CO Water Service: Curb to Main up to 12 ft. 1" K copper
C022	   CO Water Service: Curb to Main up to 12 ft. 1 1/2" K copper
C023	   CO Water Service: Curb to Main up to 12 ft. 2" K copper
C027	   CO Water Service: Over 12 ft. 2" K copper
C028	   CO Water Service: Over 12 ft. 1 1/2" K copper
C029	   CO Water Service: Over 12 ft.1" K copper
C030	   CO Water Service: Over 12 ft. 3/4" K copper</t>
    </r>
  </si>
  <si>
    <t xml:space="preserve">
C585	   CO Water Service: Service Side Footway Main(Loop and new Curb Stop)  up to 4 ft. 3/4" K Copper
C586	   CO Water Service: Service Side Footway Main(Loop and new Curb Stop)  up to 4 ft. 1" K Copper
L024	   Water Service: Main to Meter up to 24 ft. 1" K copper
L025	   Water Service: Main to Meter up to 24 ft. 1 1/2" K copper
L026	   Water Service: Main to Meter up to 24 ft. 2" K Copper
L031	   Water Service: Footway Main to Meter up to 15 ft. 2" K copper
L032	   Water  Service: Footway Main to Meter up to 15 ft. 1 1/2" K copper
L033	   Water  Service: Footway Main to Meter up to 15 ft. 1" K copper
L034	   Water  Service: Footway Main to Meter up to 15 ft. 3/4" K copper
L035	   Water Service: Main to Meter up to 24 ft. 3/4" K 
C024	   CO Water Service: Main to Meter up to 24 ft. 1" K copper
C025	   CO Water Service: Main to Meter up to 24 ft. 1 1/2" K copper
C026	   CO Water Service: Main to Meter up to 24 ft. 2" K Copper
C031	   CO Water Service: Footway Main to Meter up to 15 ft. 2" K copper
C032	   CO Water  Service: Footway Main to Meter up to 15 ft. 1 1/2" K copper
C033	   CO Water  Service: Footway Main to Meter up to 15 ft. 1" K copper
C034	   CO Water  Service: Footway Main to Meter up to 15 ft. 3/4" K copper
C035	   CO Water Service: Main to Meter up to 24 ft. 3/4" K copper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</si>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</sst>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4">
    <xf numFmtId="0" fontId="0" fillId="0" borderId="0"/>
    <xf numFmtId="0" fontId="3" fillId="0" borderId="1" applyNumberFormat="0" applyFill="0" applyAlignment="0" applyProtection="0"/>
    <xf numFmtId="0" fontId="2" fillId="2" borderId="2" applyNumberFormat="0" applyFont="0" applyAlignment="0" applyProtection="0"/>
    <xf numFmtId="0" fontId="5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4" borderId="0" xfId="0" applyFont="1" applyFill="1"/>
    <xf numFmtId="0" fontId="4" fillId="3" borderId="0" xfId="3" applyFont="1"/>
    <xf numFmtId="0" fontId="3" fillId="5" borderId="1" xfId="1" applyFill="1"/>
    <xf numFmtId="0" fontId="6" fillId="0" borderId="0" xfId="2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6" fillId="0" borderId="3" xfId="2" applyFont="1" applyFill="1" applyBorder="1" applyAlignment="1">
      <alignment wrapText="1"/>
    </xf>
    <xf numFmtId="0" fontId="6" fillId="0" borderId="0" xfId="2" applyFont="1" applyFill="1" applyBorder="1" applyAlignment="1">
      <alignment wrapText="1"/>
    </xf>
    <xf numFmtId="0" fontId="0" fillId="0" borderId="0" xfId="0" quotePrefix="1"/>
    <xf numFmtId="0" fontId="6" fillId="0" borderId="3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</cellXfs>
  <cellStyles count="4">
    <cellStyle name="Accent1" xfId="3" builtinId="29"/>
    <cellStyle name="Heading 2" xfId="1" builtinId="17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3927-0671-426E-8603-0F72EE4BD22A}">
  <dimension ref="A1:E16"/>
  <sheetViews>
    <sheetView workbookViewId="0">
      <selection activeCell="A2" sqref="A2:E2"/>
    </sheetView>
  </sheetViews>
  <sheetFormatPr defaultRowHeight="14.5" x14ac:dyDescent="0.35"/>
  <cols>
    <col min="1" max="1" width="16.26953125" customWidth="1"/>
    <col min="2" max="2" width="13.453125" bestFit="1" customWidth="1"/>
    <col min="4" max="4" width="13.26953125" bestFit="1" customWidth="1"/>
    <col min="5" max="5" width="25.54296875" bestFit="1" customWidth="1"/>
  </cols>
  <sheetData>
    <row r="1" spans="1:5" ht="17.5" thickBot="1" x14ac:dyDescent="0.45">
      <c r="A1" s="5" t="s">
        <v>28</v>
      </c>
      <c r="B1" s="5"/>
      <c r="C1" s="5"/>
      <c r="D1" s="5"/>
      <c r="E1" s="5"/>
    </row>
    <row r="2" spans="1:5" ht="60" customHeight="1" thickTop="1" x14ac:dyDescent="0.35">
      <c r="A2" s="17" t="s">
        <v>23</v>
      </c>
      <c r="B2" s="18"/>
      <c r="C2" s="18"/>
      <c r="D2" s="18"/>
      <c r="E2" s="18"/>
    </row>
    <row r="3" spans="1:5" x14ac:dyDescent="0.35">
      <c r="A3" s="7" t="s">
        <v>24</v>
      </c>
      <c r="B3" s="6"/>
      <c r="C3" s="6"/>
      <c r="D3" s="6"/>
      <c r="E3" s="6"/>
    </row>
    <row r="4" spans="1:5" x14ac:dyDescent="0.35">
      <c r="B4" s="4" t="s">
        <v>20</v>
      </c>
      <c r="C4" s="4" t="s">
        <v>30</v>
      </c>
      <c r="D4" s="4" t="s">
        <v>31</v>
      </c>
      <c r="E4" s="4" t="s">
        <v>21</v>
      </c>
    </row>
    <row r="5" spans="1:5" x14ac:dyDescent="0.35">
      <c r="B5" s="3">
        <v>2018</v>
      </c>
      <c r="C5">
        <v>202</v>
      </c>
      <c r="D5">
        <v>78</v>
      </c>
      <c r="E5">
        <v>280</v>
      </c>
    </row>
    <row r="6" spans="1:5" x14ac:dyDescent="0.35">
      <c r="B6" s="3">
        <v>2019</v>
      </c>
      <c r="C6">
        <v>213</v>
      </c>
      <c r="D6">
        <v>75</v>
      </c>
      <c r="E6">
        <v>288</v>
      </c>
    </row>
    <row r="7" spans="1:5" x14ac:dyDescent="0.35">
      <c r="B7" s="3">
        <v>2020</v>
      </c>
      <c r="C7">
        <v>99</v>
      </c>
      <c r="D7">
        <v>43</v>
      </c>
      <c r="E7">
        <v>142</v>
      </c>
    </row>
    <row r="8" spans="1:5" x14ac:dyDescent="0.35">
      <c r="B8" s="3">
        <v>2021</v>
      </c>
      <c r="C8">
        <v>13</v>
      </c>
      <c r="D8">
        <v>4</v>
      </c>
      <c r="E8">
        <v>17</v>
      </c>
    </row>
    <row r="9" spans="1:5" x14ac:dyDescent="0.35">
      <c r="B9" s="3" t="s">
        <v>22</v>
      </c>
      <c r="C9" s="3">
        <f>SUM(C5:C8)</f>
        <v>527</v>
      </c>
      <c r="D9" s="3">
        <f t="shared" ref="D9:E9" si="0">SUM(D5:D8)</f>
        <v>200</v>
      </c>
      <c r="E9" s="3">
        <f t="shared" si="0"/>
        <v>727</v>
      </c>
    </row>
    <row r="10" spans="1:5" x14ac:dyDescent="0.35">
      <c r="A10" s="7" t="s">
        <v>25</v>
      </c>
    </row>
    <row r="11" spans="1:5" x14ac:dyDescent="0.35">
      <c r="B11" s="4" t="s">
        <v>26</v>
      </c>
      <c r="C11" s="4" t="s">
        <v>30</v>
      </c>
      <c r="D11" s="4" t="s">
        <v>31</v>
      </c>
      <c r="E11" s="4" t="s">
        <v>21</v>
      </c>
    </row>
    <row r="12" spans="1:5" x14ac:dyDescent="0.35">
      <c r="B12" s="3">
        <v>2018</v>
      </c>
      <c r="C12">
        <v>159</v>
      </c>
      <c r="D12">
        <v>67</v>
      </c>
      <c r="E12">
        <v>226</v>
      </c>
    </row>
    <row r="13" spans="1:5" x14ac:dyDescent="0.35">
      <c r="B13" s="3">
        <v>2019</v>
      </c>
      <c r="C13">
        <v>222</v>
      </c>
      <c r="D13">
        <v>91</v>
      </c>
      <c r="E13">
        <v>313</v>
      </c>
    </row>
    <row r="14" spans="1:5" x14ac:dyDescent="0.35">
      <c r="B14" s="3">
        <v>2020</v>
      </c>
      <c r="C14">
        <v>167</v>
      </c>
      <c r="D14">
        <v>51</v>
      </c>
      <c r="E14">
        <v>218</v>
      </c>
    </row>
    <row r="15" spans="1:5" x14ac:dyDescent="0.35">
      <c r="B15" s="3">
        <v>2021</v>
      </c>
      <c r="C15">
        <v>61</v>
      </c>
      <c r="D15">
        <v>22</v>
      </c>
      <c r="E15">
        <v>83</v>
      </c>
    </row>
    <row r="16" spans="1:5" x14ac:dyDescent="0.35">
      <c r="B16" s="3" t="s">
        <v>22</v>
      </c>
      <c r="C16" s="3">
        <f>SUM(C12:C15)</f>
        <v>609</v>
      </c>
      <c r="D16" s="3">
        <f t="shared" ref="D16:E16" si="1">SUM(D12:D15)</f>
        <v>231</v>
      </c>
      <c r="E16" s="3">
        <f t="shared" si="1"/>
        <v>840</v>
      </c>
    </row>
  </sheetData>
  <mergeCells count="1"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1E98-662C-4842-8F2C-3BFD25B9D7E3}">
  <dimension ref="A1:E16"/>
  <sheetViews>
    <sheetView workbookViewId="0">
      <selection sqref="A1:E16"/>
    </sheetView>
  </sheetViews>
  <sheetFormatPr defaultRowHeight="14.5" x14ac:dyDescent="0.35"/>
  <cols>
    <col min="1" max="1" width="16.453125" customWidth="1"/>
    <col min="2" max="2" width="13.81640625" customWidth="1"/>
    <col min="3" max="3" width="7.7265625" bestFit="1" customWidth="1"/>
    <col min="4" max="4" width="13.26953125" bestFit="1" customWidth="1"/>
    <col min="5" max="5" width="25.54296875" bestFit="1" customWidth="1"/>
  </cols>
  <sheetData>
    <row r="1" spans="1:5" ht="17.5" thickBot="1" x14ac:dyDescent="0.45">
      <c r="A1" s="5" t="s">
        <v>27</v>
      </c>
      <c r="B1" s="5"/>
      <c r="C1" s="5"/>
      <c r="D1" s="5"/>
      <c r="E1" s="5"/>
    </row>
    <row r="2" spans="1:5" ht="45.75" customHeight="1" thickTop="1" x14ac:dyDescent="0.35">
      <c r="A2" s="17" t="s">
        <v>29</v>
      </c>
      <c r="B2" s="18"/>
      <c r="C2" s="18"/>
      <c r="D2" s="18"/>
      <c r="E2" s="18"/>
    </row>
    <row r="3" spans="1:5" x14ac:dyDescent="0.35">
      <c r="A3" s="7" t="s">
        <v>24</v>
      </c>
      <c r="B3" s="6"/>
      <c r="C3" s="6"/>
      <c r="D3" s="6"/>
      <c r="E3" s="6"/>
    </row>
    <row r="4" spans="1:5" x14ac:dyDescent="0.35">
      <c r="B4" s="4" t="s">
        <v>20</v>
      </c>
      <c r="C4" s="4" t="s">
        <v>30</v>
      </c>
      <c r="D4" s="4" t="s">
        <v>31</v>
      </c>
      <c r="E4" s="4" t="s">
        <v>21</v>
      </c>
    </row>
    <row r="5" spans="1:5" x14ac:dyDescent="0.35">
      <c r="B5" s="3">
        <v>2018</v>
      </c>
      <c r="C5">
        <v>461</v>
      </c>
      <c r="D5">
        <v>68</v>
      </c>
      <c r="E5">
        <v>529</v>
      </c>
    </row>
    <row r="6" spans="1:5" x14ac:dyDescent="0.35">
      <c r="B6" s="3">
        <v>2019</v>
      </c>
      <c r="C6">
        <v>383</v>
      </c>
      <c r="D6">
        <v>29</v>
      </c>
      <c r="E6">
        <v>412</v>
      </c>
    </row>
    <row r="7" spans="1:5" x14ac:dyDescent="0.35">
      <c r="B7" s="3">
        <v>2020</v>
      </c>
      <c r="C7">
        <v>287</v>
      </c>
      <c r="D7">
        <v>18</v>
      </c>
      <c r="E7">
        <v>305</v>
      </c>
    </row>
    <row r="8" spans="1:5" x14ac:dyDescent="0.35">
      <c r="B8" s="3">
        <v>2021</v>
      </c>
      <c r="C8">
        <v>57</v>
      </c>
      <c r="D8">
        <v>2</v>
      </c>
      <c r="E8">
        <v>59</v>
      </c>
    </row>
    <row r="9" spans="1:5" x14ac:dyDescent="0.35">
      <c r="B9" s="3" t="s">
        <v>22</v>
      </c>
      <c r="C9" s="3">
        <f>SUM(C5:C8)</f>
        <v>1188</v>
      </c>
      <c r="D9" s="3">
        <f t="shared" ref="D9:E9" si="0">SUM(D5:D8)</f>
        <v>117</v>
      </c>
      <c r="E9" s="3">
        <f t="shared" si="0"/>
        <v>1305</v>
      </c>
    </row>
    <row r="10" spans="1:5" x14ac:dyDescent="0.35">
      <c r="A10" s="7" t="s">
        <v>25</v>
      </c>
    </row>
    <row r="11" spans="1:5" x14ac:dyDescent="0.35">
      <c r="B11" s="4" t="s">
        <v>26</v>
      </c>
      <c r="C11" s="4" t="s">
        <v>30</v>
      </c>
      <c r="D11" s="4" t="s">
        <v>31</v>
      </c>
      <c r="E11" s="4" t="s">
        <v>21</v>
      </c>
    </row>
    <row r="12" spans="1:5" x14ac:dyDescent="0.35">
      <c r="B12" s="3">
        <v>2018</v>
      </c>
      <c r="C12">
        <v>411</v>
      </c>
      <c r="D12">
        <v>62</v>
      </c>
      <c r="E12">
        <v>473</v>
      </c>
    </row>
    <row r="13" spans="1:5" x14ac:dyDescent="0.35">
      <c r="B13" s="3">
        <v>2019</v>
      </c>
      <c r="C13">
        <v>479</v>
      </c>
      <c r="D13">
        <v>51</v>
      </c>
      <c r="E13">
        <v>530</v>
      </c>
    </row>
    <row r="14" spans="1:5" x14ac:dyDescent="0.35">
      <c r="B14" s="3">
        <v>2020</v>
      </c>
      <c r="C14">
        <v>307</v>
      </c>
      <c r="D14">
        <v>17</v>
      </c>
      <c r="E14">
        <v>324</v>
      </c>
    </row>
    <row r="15" spans="1:5" x14ac:dyDescent="0.35">
      <c r="B15" s="3">
        <v>2021</v>
      </c>
      <c r="C15">
        <v>222</v>
      </c>
      <c r="D15">
        <v>13</v>
      </c>
      <c r="E15">
        <v>235</v>
      </c>
    </row>
    <row r="16" spans="1:5" x14ac:dyDescent="0.35">
      <c r="B16" s="3" t="s">
        <v>22</v>
      </c>
      <c r="C16" s="3">
        <f>SUM(C12:C15)</f>
        <v>1419</v>
      </c>
      <c r="D16" s="3">
        <f t="shared" ref="D16" si="1">SUM(D12:D15)</f>
        <v>143</v>
      </c>
      <c r="E16" s="3">
        <f t="shared" ref="E16" si="2">SUM(E12:E15)</f>
        <v>1562</v>
      </c>
    </row>
  </sheetData>
  <mergeCells count="1"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ED84A-0789-455A-A16E-4CC5474F9607}">
  <dimension ref="A1:J16"/>
  <sheetViews>
    <sheetView tabSelected="1" zoomScale="90" zoomScaleNormal="90" workbookViewId="0">
      <selection activeCell="C5" sqref="C5"/>
    </sheetView>
  </sheetViews>
  <sheetFormatPr defaultRowHeight="14.5" x14ac:dyDescent="0.35"/>
  <cols>
    <col min="1" max="1" width="17.453125" customWidth="1"/>
    <col min="2" max="2" width="13.453125" bestFit="1" customWidth="1"/>
    <col min="3" max="3" width="17.453125" customWidth="1"/>
    <col min="4" max="4" width="19.453125" customWidth="1"/>
    <col min="5" max="5" width="38.453125" customWidth="1"/>
    <col min="6" max="6" width="104.54296875" customWidth="1"/>
  </cols>
  <sheetData>
    <row r="1" spans="1:10" ht="17.5" thickBot="1" x14ac:dyDescent="0.45">
      <c r="A1" s="5" t="s">
        <v>36</v>
      </c>
      <c r="B1" s="5"/>
      <c r="C1" s="5"/>
      <c r="D1" s="5"/>
      <c r="E1" s="5"/>
    </row>
    <row r="2" spans="1:10" ht="291.75" customHeight="1" thickTop="1" x14ac:dyDescent="0.35">
      <c r="A2" s="17" t="s">
        <v>39</v>
      </c>
      <c r="B2" s="18"/>
      <c r="C2" s="18"/>
      <c r="D2" s="18"/>
      <c r="E2" s="18"/>
      <c r="F2" s="14" t="s">
        <v>40</v>
      </c>
      <c r="G2" s="15"/>
      <c r="H2" s="15"/>
      <c r="I2" s="15"/>
      <c r="J2" s="15"/>
    </row>
    <row r="3" spans="1:10" x14ac:dyDescent="0.35">
      <c r="A3" s="7" t="s">
        <v>24</v>
      </c>
      <c r="B3" s="6"/>
      <c r="C3" s="6"/>
      <c r="D3" s="6"/>
      <c r="E3" s="6"/>
    </row>
    <row r="4" spans="1:10" x14ac:dyDescent="0.35">
      <c r="B4" s="4" t="s">
        <v>20</v>
      </c>
      <c r="C4" s="4" t="s">
        <v>30</v>
      </c>
      <c r="D4" s="4" t="s">
        <v>31</v>
      </c>
      <c r="E4" s="4" t="s">
        <v>21</v>
      </c>
    </row>
    <row r="5" spans="1:10" x14ac:dyDescent="0.35">
      <c r="B5" s="3">
        <v>2018</v>
      </c>
      <c r="C5" s="11">
        <v>1198</v>
      </c>
      <c r="D5" s="11">
        <v>216</v>
      </c>
      <c r="E5" s="11">
        <v>1414</v>
      </c>
    </row>
    <row r="6" spans="1:10" x14ac:dyDescent="0.35">
      <c r="B6" s="3">
        <v>2019</v>
      </c>
      <c r="C6" s="11">
        <v>862</v>
      </c>
      <c r="D6" s="11">
        <v>144</v>
      </c>
      <c r="E6" s="11">
        <v>1006</v>
      </c>
    </row>
    <row r="7" spans="1:10" x14ac:dyDescent="0.35">
      <c r="B7" s="3">
        <v>2020</v>
      </c>
      <c r="C7" s="11">
        <v>658</v>
      </c>
      <c r="D7" s="11">
        <v>78</v>
      </c>
      <c r="E7" s="11">
        <v>736</v>
      </c>
    </row>
    <row r="8" spans="1:10" x14ac:dyDescent="0.35">
      <c r="B8" s="3">
        <v>2021</v>
      </c>
      <c r="C8" s="11">
        <v>148</v>
      </c>
      <c r="D8" s="11">
        <v>13</v>
      </c>
      <c r="E8" s="11">
        <v>161</v>
      </c>
    </row>
    <row r="9" spans="1:10" x14ac:dyDescent="0.35">
      <c r="B9" s="3" t="s">
        <v>22</v>
      </c>
      <c r="C9" s="3">
        <f>SUM(C5:C8)</f>
        <v>2866</v>
      </c>
      <c r="D9" s="3">
        <f t="shared" ref="D9:E9" si="0">SUM(D5:D8)</f>
        <v>451</v>
      </c>
      <c r="E9" s="3">
        <f t="shared" si="0"/>
        <v>3317</v>
      </c>
    </row>
    <row r="10" spans="1:10" x14ac:dyDescent="0.35">
      <c r="A10" s="7" t="s">
        <v>25</v>
      </c>
    </row>
    <row r="11" spans="1:10" x14ac:dyDescent="0.35">
      <c r="B11" s="4" t="s">
        <v>26</v>
      </c>
      <c r="C11" s="4" t="s">
        <v>30</v>
      </c>
      <c r="D11" s="4" t="s">
        <v>31</v>
      </c>
      <c r="E11" s="4" t="s">
        <v>21</v>
      </c>
    </row>
    <row r="12" spans="1:10" x14ac:dyDescent="0.35">
      <c r="B12" s="3">
        <v>2018</v>
      </c>
      <c r="C12" s="11">
        <v>1116</v>
      </c>
      <c r="D12" s="11">
        <v>205</v>
      </c>
      <c r="E12" s="11">
        <v>1321</v>
      </c>
    </row>
    <row r="13" spans="1:10" x14ac:dyDescent="0.35">
      <c r="B13" s="3">
        <v>2019</v>
      </c>
      <c r="C13" s="11">
        <v>965</v>
      </c>
      <c r="D13" s="11">
        <v>166</v>
      </c>
      <c r="E13" s="11">
        <v>1131</v>
      </c>
    </row>
    <row r="14" spans="1:10" x14ac:dyDescent="0.35">
      <c r="B14" s="3">
        <v>2020</v>
      </c>
      <c r="C14" s="11">
        <v>753</v>
      </c>
      <c r="D14" s="11">
        <v>103</v>
      </c>
      <c r="E14" s="11">
        <v>856</v>
      </c>
    </row>
    <row r="15" spans="1:10" x14ac:dyDescent="0.35">
      <c r="B15" s="3">
        <v>2021</v>
      </c>
      <c r="C15" s="11">
        <v>507</v>
      </c>
      <c r="D15" s="11">
        <v>58</v>
      </c>
      <c r="E15" s="11">
        <v>565</v>
      </c>
    </row>
    <row r="16" spans="1:10" x14ac:dyDescent="0.35">
      <c r="B16" s="3" t="s">
        <v>22</v>
      </c>
      <c r="C16" s="3">
        <f>SUM(C12:C15)</f>
        <v>3341</v>
      </c>
      <c r="D16" s="3">
        <f t="shared" ref="D16:E16" si="1">SUM(D12:D15)</f>
        <v>532</v>
      </c>
      <c r="E16" s="3">
        <f t="shared" si="1"/>
        <v>3873</v>
      </c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10D18-FD11-4BC4-8FDA-C81B80E534CA}">
  <dimension ref="A1:E16"/>
  <sheetViews>
    <sheetView workbookViewId="0"/>
  </sheetViews>
  <sheetFormatPr defaultRowHeight="14.5" x14ac:dyDescent="0.35"/>
  <cols>
    <col min="1" max="1" width="15.54296875" customWidth="1"/>
    <col min="2" max="2" width="14.26953125" customWidth="1"/>
    <col min="3" max="3" width="12.7265625" customWidth="1"/>
    <col min="4" max="4" width="18.453125" customWidth="1"/>
    <col min="5" max="5" width="25.54296875" bestFit="1" customWidth="1"/>
  </cols>
  <sheetData>
    <row r="1" spans="1:5" ht="17.5" thickBot="1" x14ac:dyDescent="0.45">
      <c r="A1" s="5" t="s">
        <v>35</v>
      </c>
      <c r="B1" s="5"/>
      <c r="C1" s="5"/>
      <c r="D1" s="5"/>
      <c r="E1" s="5"/>
    </row>
    <row r="2" spans="1:5" ht="132.75" customHeight="1" thickTop="1" x14ac:dyDescent="0.35">
      <c r="A2" s="17" t="s">
        <v>37</v>
      </c>
      <c r="B2" s="18"/>
      <c r="C2" s="18"/>
      <c r="D2" s="18"/>
      <c r="E2" s="18"/>
    </row>
    <row r="3" spans="1:5" x14ac:dyDescent="0.35">
      <c r="A3" s="7" t="s">
        <v>24</v>
      </c>
      <c r="B3" s="6"/>
      <c r="C3" s="6"/>
      <c r="D3" s="6"/>
      <c r="E3" s="6"/>
    </row>
    <row r="4" spans="1:5" x14ac:dyDescent="0.35">
      <c r="A4" s="11"/>
      <c r="B4" s="4" t="s">
        <v>20</v>
      </c>
      <c r="C4" s="4" t="s">
        <v>30</v>
      </c>
      <c r="D4" s="4" t="s">
        <v>31</v>
      </c>
      <c r="E4" s="4" t="s">
        <v>21</v>
      </c>
    </row>
    <row r="5" spans="1:5" x14ac:dyDescent="0.35">
      <c r="A5" s="11"/>
      <c r="B5" s="3">
        <v>2018</v>
      </c>
      <c r="C5" s="11">
        <v>109</v>
      </c>
      <c r="D5" s="11">
        <v>19</v>
      </c>
      <c r="E5" s="11">
        <v>128</v>
      </c>
    </row>
    <row r="6" spans="1:5" x14ac:dyDescent="0.35">
      <c r="A6" s="11"/>
      <c r="B6" s="3">
        <v>2019</v>
      </c>
      <c r="C6" s="11">
        <v>69</v>
      </c>
      <c r="D6" s="11">
        <v>20</v>
      </c>
      <c r="E6" s="11">
        <v>89</v>
      </c>
    </row>
    <row r="7" spans="1:5" x14ac:dyDescent="0.35">
      <c r="A7" s="11"/>
      <c r="B7" s="3">
        <v>2020</v>
      </c>
      <c r="C7" s="11">
        <v>53</v>
      </c>
      <c r="D7" s="11">
        <v>14</v>
      </c>
      <c r="E7" s="11">
        <v>67</v>
      </c>
    </row>
    <row r="8" spans="1:5" x14ac:dyDescent="0.35">
      <c r="A8" s="11"/>
      <c r="B8" s="3">
        <v>2021</v>
      </c>
      <c r="C8" s="11">
        <v>11</v>
      </c>
      <c r="D8" s="11">
        <v>1</v>
      </c>
      <c r="E8" s="11">
        <v>12</v>
      </c>
    </row>
    <row r="9" spans="1:5" x14ac:dyDescent="0.35">
      <c r="A9" s="11"/>
      <c r="B9" s="3" t="s">
        <v>22</v>
      </c>
      <c r="C9" s="3">
        <f>SUM(C5:C8)</f>
        <v>242</v>
      </c>
      <c r="D9" s="3">
        <f t="shared" ref="D9:E9" si="0">SUM(D5:D8)</f>
        <v>54</v>
      </c>
      <c r="E9" s="3">
        <f t="shared" si="0"/>
        <v>296</v>
      </c>
    </row>
    <row r="10" spans="1:5" x14ac:dyDescent="0.35">
      <c r="A10" s="7" t="s">
        <v>25</v>
      </c>
      <c r="B10" s="11"/>
      <c r="C10" s="11"/>
      <c r="D10" s="11"/>
      <c r="E10" s="11"/>
    </row>
    <row r="11" spans="1:5" x14ac:dyDescent="0.35">
      <c r="A11" s="11"/>
      <c r="B11" s="4" t="s">
        <v>26</v>
      </c>
      <c r="C11" s="4" t="s">
        <v>30</v>
      </c>
      <c r="D11" s="4" t="s">
        <v>31</v>
      </c>
      <c r="E11" s="4" t="s">
        <v>21</v>
      </c>
    </row>
    <row r="12" spans="1:5" x14ac:dyDescent="0.35">
      <c r="A12" s="11"/>
      <c r="B12" s="3">
        <v>2018</v>
      </c>
      <c r="C12" s="11">
        <v>101</v>
      </c>
      <c r="D12" s="11">
        <v>18</v>
      </c>
      <c r="E12" s="11">
        <v>119</v>
      </c>
    </row>
    <row r="13" spans="1:5" x14ac:dyDescent="0.35">
      <c r="A13" s="11"/>
      <c r="B13" s="3">
        <v>2019</v>
      </c>
      <c r="C13" s="11">
        <v>72</v>
      </c>
      <c r="D13" s="11">
        <v>15</v>
      </c>
      <c r="E13" s="11">
        <v>87</v>
      </c>
    </row>
    <row r="14" spans="1:5" x14ac:dyDescent="0.35">
      <c r="A14" s="11"/>
      <c r="B14" s="3">
        <v>2020</v>
      </c>
      <c r="C14" s="11">
        <v>49</v>
      </c>
      <c r="D14" s="11">
        <v>20</v>
      </c>
      <c r="E14" s="11">
        <v>69</v>
      </c>
    </row>
    <row r="15" spans="1:5" x14ac:dyDescent="0.35">
      <c r="A15" s="11"/>
      <c r="B15" s="3">
        <v>2021</v>
      </c>
      <c r="C15" s="11">
        <v>50</v>
      </c>
      <c r="D15" s="11">
        <v>7</v>
      </c>
      <c r="E15" s="11">
        <v>57</v>
      </c>
    </row>
    <row r="16" spans="1:5" x14ac:dyDescent="0.35">
      <c r="A16" s="11"/>
      <c r="B16" s="3" t="s">
        <v>22</v>
      </c>
      <c r="C16" s="3">
        <f>SUM(C12:C15)</f>
        <v>272</v>
      </c>
      <c r="D16" s="3">
        <f t="shared" ref="D16:E16" si="1">SUM(D12:D15)</f>
        <v>60</v>
      </c>
      <c r="E16" s="3">
        <f t="shared" si="1"/>
        <v>332</v>
      </c>
    </row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5BADD-C207-4257-9154-E4EE563FE213}">
  <dimension ref="A1:E10"/>
  <sheetViews>
    <sheetView topLeftCell="A5" zoomScale="80" zoomScaleNormal="80" workbookViewId="0">
      <selection activeCell="C5" sqref="C5"/>
    </sheetView>
  </sheetViews>
  <sheetFormatPr defaultRowHeight="14.5" x14ac:dyDescent="0.35"/>
  <cols>
    <col min="1" max="1" width="8.453125" customWidth="1"/>
    <col min="2" max="2" width="45" style="12" customWidth="1"/>
    <col min="3" max="3" width="91" customWidth="1"/>
    <col min="4" max="4" width="99" customWidth="1"/>
    <col min="5" max="5" width="82.1796875" customWidth="1"/>
  </cols>
  <sheetData>
    <row r="1" spans="1:5" x14ac:dyDescent="0.35">
      <c r="A1" s="13"/>
      <c r="B1" s="10" t="s">
        <v>38</v>
      </c>
      <c r="C1" s="2" t="s">
        <v>16</v>
      </c>
    </row>
    <row r="2" spans="1:5" ht="29" x14ac:dyDescent="0.35">
      <c r="A2" t="s">
        <v>9</v>
      </c>
      <c r="B2" s="12" t="s">
        <v>0</v>
      </c>
      <c r="C2" s="1" t="s">
        <v>18</v>
      </c>
      <c r="D2" s="8"/>
      <c r="E2" s="9"/>
    </row>
    <row r="3" spans="1:5" ht="29" x14ac:dyDescent="0.35">
      <c r="A3" t="s">
        <v>10</v>
      </c>
      <c r="B3" s="12" t="s">
        <v>1</v>
      </c>
      <c r="C3" s="1" t="s">
        <v>17</v>
      </c>
      <c r="D3" s="8"/>
      <c r="E3" s="8"/>
    </row>
    <row r="4" spans="1:5" ht="116" x14ac:dyDescent="0.35">
      <c r="A4" t="s">
        <v>2</v>
      </c>
      <c r="B4" s="12" t="s">
        <v>3</v>
      </c>
      <c r="C4" s="12" t="s">
        <v>19</v>
      </c>
    </row>
    <row r="5" spans="1:5" ht="290" x14ac:dyDescent="0.35">
      <c r="A5" t="s">
        <v>11</v>
      </c>
      <c r="B5" s="12" t="s">
        <v>4</v>
      </c>
      <c r="C5" s="12" t="s">
        <v>32</v>
      </c>
      <c r="D5" s="12" t="s">
        <v>34</v>
      </c>
      <c r="E5" s="1"/>
    </row>
    <row r="6" spans="1:5" ht="116" x14ac:dyDescent="0.35">
      <c r="A6" t="s">
        <v>12</v>
      </c>
      <c r="B6" s="12" t="s">
        <v>5</v>
      </c>
      <c r="C6" s="12" t="s">
        <v>33</v>
      </c>
      <c r="D6" s="1"/>
      <c r="E6" s="1"/>
    </row>
    <row r="7" spans="1:5" ht="29" x14ac:dyDescent="0.35">
      <c r="A7" t="s">
        <v>13</v>
      </c>
      <c r="B7" s="12" t="s">
        <v>6</v>
      </c>
      <c r="C7" s="12" t="s">
        <v>41</v>
      </c>
    </row>
    <row r="8" spans="1:5" ht="29" x14ac:dyDescent="0.35">
      <c r="A8" t="s">
        <v>14</v>
      </c>
      <c r="B8" s="12" t="s">
        <v>7</v>
      </c>
      <c r="C8" s="12" t="s">
        <v>41</v>
      </c>
    </row>
    <row r="9" spans="1:5" ht="29" x14ac:dyDescent="0.35">
      <c r="A9" t="s">
        <v>15</v>
      </c>
      <c r="B9" s="12" t="s">
        <v>8</v>
      </c>
      <c r="C9" s="16" t="s">
        <v>41</v>
      </c>
    </row>
    <row r="10" spans="1:5" x14ac:dyDescent="0.35">
      <c r="C10" s="12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2BF7F6-6AFA-4240-90E3-8FD57AB5BDDD}"/>
</file>

<file path=customXml/itemProps2.xml><?xml version="1.0" encoding="utf-8"?>
<ds:datastoreItem xmlns:ds="http://schemas.openxmlformats.org/officeDocument/2006/customXml" ds:itemID="{3824F571-19C6-479E-B1E6-BAEB14CB0797}"/>
</file>

<file path=customXml/itemProps3.xml><?xml version="1.0" encoding="utf-8"?>
<ds:datastoreItem xmlns:ds="http://schemas.openxmlformats.org/officeDocument/2006/customXml" ds:itemID="{EA8A9E5E-F8CA-4C87-AA58-81F1F0121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Slant_Repairs</vt:lpstr>
      <vt:lpstr>Vent_Cover</vt:lpstr>
      <vt:lpstr>Water_Service_Pipe</vt:lpstr>
      <vt:lpstr>Water_Supply_Pipe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Pik Yan Lee</dc:creator>
  <cp:lastModifiedBy>Kester, Megan M</cp:lastModifiedBy>
  <dcterms:created xsi:type="dcterms:W3CDTF">2021-03-11T17:02:04Z</dcterms:created>
  <dcterms:modified xsi:type="dcterms:W3CDTF">2021-03-16T23:17:38Z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  <property fmtid="{D5CDD505-2E9C-101B-9397-08002B2CF9AE}" pid="3" name="Order">
    <vt:r8>60100</vt:r8>
  </property>
  <property fmtid="{D5CDD505-2E9C-101B-9397-08002B2CF9AE}" pid="4" name="_CopySource">
    <vt:lpwstr>https://mcd.projectcentral.bv.com/sites/405119.1/Shared Documents/Discovery/PA-SET-XI/Set XI Attachments/PA-XI-30.xlsx</vt:lpwstr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