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2760" yWindow="32760" windowWidth="28800" windowHeight="12225"/>
  </bookViews>
  <sheets>
    <sheet name="Instructions" sheetId="7" r:id="rId1"/>
    <sheet name="Calculator" sheetId="2" r:id="rId2"/>
    <sheet name="Waste Log" sheetId="8" r:id="rId3"/>
    <sheet name="Take Action" sheetId="3" r:id="rId4"/>
    <sheet name="Background Data" sheetId="4" r:id="rId5"/>
  </sheets>
  <definedNames>
    <definedName name="AllWasteTypes">'Background Data'!$B$72:$B$93</definedName>
    <definedName name="collection_frequency">'Background Data'!$B$66:$B$68</definedName>
    <definedName name="CollectionUnits">'Background Data'!$B$61:$B$62</definedName>
    <definedName name="container_units">'Background Data'!$B$61:$B$65</definedName>
    <definedName name="cubic_yards">'Background Data'!$B$61:$B$62</definedName>
    <definedName name="frequency">'Background Data'!$B$66:$B$68</definedName>
    <definedName name="http___www.calrecycle.ca.gov_LGCentral_Library_DSG_IRecycl.htm">'Background Data'!$C$49</definedName>
    <definedName name="IndividualMaterials">'Background Data'!$B$109:$B$114</definedName>
    <definedName name="Pallet_Materials">'Background Data'!#REF!</definedName>
    <definedName name="PalletMaterials">'Background Data'!#REF!</definedName>
    <definedName name="Recycling">'Background Data'!#REF!</definedName>
    <definedName name="Recycling_Categories">'Background Data'!#REF!</definedName>
    <definedName name="Recycling_Types">'Background Data'!#REF!</definedName>
    <definedName name="Solid_Waste">'Background Data'!#REF!</definedName>
    <definedName name="Trash">'Background Data'!$B$72:$B$73</definedName>
    <definedName name="Trash_Types">'Background Data'!#REF!</definedName>
    <definedName name="Trash_Types2">'Background Data'!#REF!</definedName>
    <definedName name="WasteTypes_ALL">'Background Data'!$B$72:$B$93</definedName>
    <definedName name="week">'Background Data'!$B$66:$B$68</definedName>
  </definedNames>
  <calcPr calcId="191029"/>
</workbook>
</file>

<file path=xl/calcChain.xml><?xml version="1.0" encoding="utf-8"?>
<calcChain xmlns="http://schemas.openxmlformats.org/spreadsheetml/2006/main">
  <c r="K10" i="2"/>
  <c r="K11"/>
  <c r="K12"/>
  <c r="K13"/>
  <c r="K14"/>
  <c r="K15"/>
  <c r="K16"/>
  <c r="K17"/>
  <c r="K18"/>
  <c r="K19"/>
  <c r="K20"/>
  <c r="K21"/>
  <c r="K22"/>
  <c r="K23"/>
  <c r="K9"/>
  <c r="K27"/>
  <c r="G27"/>
  <c r="K28"/>
  <c r="G28"/>
  <c r="K29"/>
  <c r="G29"/>
  <c r="K30"/>
  <c r="G30"/>
  <c r="K31"/>
  <c r="G31"/>
  <c r="K32"/>
  <c r="G32"/>
  <c r="L10"/>
  <c r="L12"/>
  <c r="G10"/>
  <c r="G12"/>
  <c r="L9"/>
  <c r="G9"/>
  <c r="L11"/>
  <c r="G11"/>
  <c r="L13"/>
  <c r="G13"/>
  <c r="L14"/>
  <c r="G14"/>
  <c r="L15"/>
  <c r="G15"/>
  <c r="L16"/>
  <c r="G16"/>
  <c r="L17"/>
  <c r="G17"/>
  <c r="L18"/>
  <c r="G18"/>
  <c r="L19"/>
  <c r="G19"/>
  <c r="L20"/>
  <c r="G20"/>
  <c r="L21"/>
  <c r="G21"/>
  <c r="L22"/>
  <c r="G22"/>
  <c r="L23"/>
  <c r="G23"/>
</calcChain>
</file>

<file path=xl/sharedStrings.xml><?xml version="1.0" encoding="utf-8"?>
<sst xmlns="http://schemas.openxmlformats.org/spreadsheetml/2006/main" count="488" uniqueCount="245">
  <si>
    <t>Find A Waste Hauler or Recycler</t>
  </si>
  <si>
    <t>Explore the tools and resources below to learn about what opportunities exist for reducing your facility's waste, increasing recycling, improving your overall waste diversion rate, and sharing your progress.</t>
  </si>
  <si>
    <t>pounds per ton</t>
  </si>
  <si>
    <t>1 cubic yard</t>
  </si>
  <si>
    <t>Electronic Waste</t>
  </si>
  <si>
    <t>Waste Cooking Oil</t>
  </si>
  <si>
    <t>Universal Waste</t>
  </si>
  <si>
    <t>Hazardous Waste</t>
  </si>
  <si>
    <t>MATERIAL</t>
  </si>
  <si>
    <t>VOLUME</t>
  </si>
  <si>
    <t>ESTIMATED WEIGHT (LBS.)</t>
  </si>
  <si>
    <t>ESTIMATED WEIGHT (TONS)</t>
  </si>
  <si>
    <t>SOURCE</t>
  </si>
  <si>
    <t>NOTES</t>
  </si>
  <si>
    <t>Plastic Bags</t>
  </si>
  <si>
    <t>Wood</t>
  </si>
  <si>
    <t>Metal</t>
  </si>
  <si>
    <t>Clothing</t>
  </si>
  <si>
    <t>https://www.epa.gov/sites/production/files/2016-04/documents/volume_to_weight_conversion_factors_memorandum_04192016_508fnl.pdf</t>
  </si>
  <si>
    <t xml:space="preserve">Source </t>
  </si>
  <si>
    <t>Weblink</t>
  </si>
  <si>
    <t>Material Collected</t>
  </si>
  <si>
    <r>
      <t xml:space="preserve"> </t>
    </r>
    <r>
      <rPr>
        <sz val="10"/>
        <color indexed="8"/>
        <rFont val="Calibri"/>
        <family val="2"/>
      </rPr>
      <t>cells are the only cells where you should type information.</t>
    </r>
  </si>
  <si>
    <t xml:space="preserve"> cells are drop-down lists where you should choose an option from those listed.</t>
  </si>
  <si>
    <t>MATERIAL COLLECTED</t>
  </si>
  <si>
    <t>TOOLS AND RESOURCES</t>
  </si>
  <si>
    <t>VOLUME-TO-WEIGHT CONVERSION FACTORS</t>
  </si>
  <si>
    <t>Construction &amp; Demolition Debris</t>
  </si>
  <si>
    <t>Trash Generation</t>
  </si>
  <si>
    <t>Polystyrene (Styrofoam)</t>
  </si>
  <si>
    <t>BASIC CONVERSIONS</t>
  </si>
  <si>
    <t>55-gallon Drum</t>
  </si>
  <si>
    <t xml:space="preserve">Bin </t>
  </si>
  <si>
    <t>Compactor</t>
  </si>
  <si>
    <t>Refers to a container typically used to compact garbage or cardboard.</t>
  </si>
  <si>
    <t>Refers to a large open top container used to collect construction and demolition debris and other bulk materials.</t>
  </si>
  <si>
    <r>
      <t xml:space="preserve">Volume: </t>
    </r>
    <r>
      <rPr>
        <sz val="10"/>
        <rFont val="Calibri"/>
        <family val="2"/>
      </rPr>
      <t>Compactors vary in volume and typically have volumes of 10 cubic yards to 30 cubic yards.</t>
    </r>
  </si>
  <si>
    <t>cubic yards</t>
  </si>
  <si>
    <t>MATERIAL CATEGORY DEFINITIONS</t>
  </si>
  <si>
    <t>Trash</t>
  </si>
  <si>
    <t>Electronic Waste:</t>
  </si>
  <si>
    <t>Universal Waste:</t>
  </si>
  <si>
    <t>Hazardous Waste:</t>
  </si>
  <si>
    <t>Plastic Bags:</t>
  </si>
  <si>
    <t>Polystyrene (Styrofoam):</t>
  </si>
  <si>
    <t>Wood:</t>
  </si>
  <si>
    <t>Metal:</t>
  </si>
  <si>
    <t>Clothing:</t>
  </si>
  <si>
    <t>GUIDE TO SOURCES:</t>
  </si>
  <si>
    <t>For definitions of what materials are included in each category, click here.</t>
  </si>
  <si>
    <t>Enter the number of containers used per collection. If the number of containers used varies, enter the average number used per collection.</t>
  </si>
  <si>
    <t># OF CONTAINERS PER COLLECTION</t>
  </si>
  <si>
    <t># of Containers per Collection</t>
  </si>
  <si>
    <t>Tons Collected per Month</t>
  </si>
  <si>
    <t>Recycling/Donations Generation</t>
  </si>
  <si>
    <t>gallons</t>
  </si>
  <si>
    <t>week</t>
  </si>
  <si>
    <t>month</t>
  </si>
  <si>
    <t>year</t>
  </si>
  <si>
    <t xml:space="preserve">TONS COLLECTED PER MONTH </t>
  </si>
  <si>
    <t>View conversion factors list.</t>
  </si>
  <si>
    <t>Construction &amp; Demolition Debris:</t>
  </si>
  <si>
    <t>Fats, oils, grease</t>
  </si>
  <si>
    <t>Mixed C&amp;D debris (drywall, wood, brick, block, stone, asphalt, rubble, carpet &amp; padding, ceiling tiles, metals, etc.)</t>
  </si>
  <si>
    <t>Mixed electronic waste (desktop and laptop computers, monitors, televisions, cell phones, computer accessories like printers, keyboards, mice, etc.)</t>
  </si>
  <si>
    <t>Plastic trash bags collected separately from other materials and recycled</t>
  </si>
  <si>
    <t>Waste Cooking Oil:</t>
  </si>
  <si>
    <t xml:space="preserve">Construction &amp; Demoliton Debris </t>
  </si>
  <si>
    <t>Packaging material, egg cartons, trays, food containers, etc. collected separately from other materials and recycled</t>
  </si>
  <si>
    <t>Solid Waste (Trash)</t>
  </si>
  <si>
    <t xml:space="preserve">VOLUME OF COLLECTION CONTAINER </t>
  </si>
  <si>
    <t>Refers to a standard  drum typically used to contain liquids such as cooking oil, for organic waste, or as outdoor waste bins.</t>
  </si>
  <si>
    <t>Front Load Dumpster</t>
  </si>
  <si>
    <t>Trash Bags</t>
  </si>
  <si>
    <t>Refers to typical trash bags.</t>
  </si>
  <si>
    <t>Roll-off Dumpster</t>
  </si>
  <si>
    <r>
      <rPr>
        <b/>
        <sz val="10"/>
        <color indexed="8"/>
        <rFont val="Calibri"/>
        <family val="2"/>
      </rPr>
      <t>Volume:</t>
    </r>
    <r>
      <rPr>
        <sz val="10"/>
        <color indexed="8"/>
        <rFont val="Calibri"/>
        <family val="2"/>
      </rPr>
      <t xml:space="preserve"> Small (bathroom) garbage bags have a typical volume of 4 or 8 gallons. Medium (kitchen) bags have a typical volume of 13 gallons. Large bags have a typical volume of 30, 33, 39, or 45 gallons.</t>
    </r>
  </si>
  <si>
    <r>
      <rPr>
        <b/>
        <sz val="10"/>
        <rFont val="Calibri"/>
        <family val="2"/>
      </rPr>
      <t xml:space="preserve">Volume: </t>
    </r>
    <r>
      <rPr>
        <sz val="10"/>
        <rFont val="Calibri"/>
        <family val="2"/>
      </rPr>
      <t>Dumpsters vary in volume, and typical volumes are 2, 4, 6, and 8 cubic yards.  8 cubic yards is the most common size.</t>
    </r>
  </si>
  <si>
    <t>View this Keep America Beautiful container size guide with photos if you are unsure of your container size.</t>
  </si>
  <si>
    <t>WEEK 1</t>
  </si>
  <si>
    <t>WEEK 2</t>
  </si>
  <si>
    <t>Monthly Waste Generation Log</t>
  </si>
  <si>
    <t>WEEK 3</t>
  </si>
  <si>
    <t>WEEK 4</t>
  </si>
  <si>
    <t>Take Action</t>
  </si>
  <si>
    <t>Background Data</t>
  </si>
  <si>
    <t>Go to Philadelphia Municipal Building Waste Audit online reporting form.</t>
  </si>
  <si>
    <t>HOW DO I USE THIS TOOL?</t>
  </si>
  <si>
    <t>Philadelphia Waste Generation Calculator Tool</t>
  </si>
  <si>
    <t>DEFINITIONS OF TERMS USED WITHIN THE CALCULATOR TOOL</t>
  </si>
  <si>
    <t>Solid Waste (Trash):</t>
  </si>
  <si>
    <t>Mixed textiles (used clothing, clothing scraps, etc.)</t>
  </si>
  <si>
    <t>Waste Generation Calculator Tool</t>
  </si>
  <si>
    <t>Average Monthly Materials Generation Estimate</t>
  </si>
  <si>
    <t>Calculation</t>
  </si>
  <si>
    <t>Enter information about your collection service to estimate your facility's monthly materials generation. If you need help as you complete the form, click on the column heading that you have questions about, and you will be directed to more information.</t>
  </si>
  <si>
    <t>CalRecycle 1</t>
  </si>
  <si>
    <t>CalRecycle 2</t>
  </si>
  <si>
    <t xml:space="preserve">http://www.calrecycle.ca.gov/FacIT/Conversion1.pdf </t>
  </si>
  <si>
    <r>
      <t>Definitions of the terms included in the Waste Generation Calculator Tool are listed below. If you need help as you are using the tool, click on the column headings to be directed to these definitions.</t>
    </r>
    <r>
      <rPr>
        <b/>
        <sz val="11"/>
        <color indexed="8"/>
        <rFont val="Calibri"/>
        <family val="2"/>
      </rPr>
      <t xml:space="preserve"> In the calculator tool:</t>
    </r>
  </si>
  <si>
    <t>Use the drop-down menu to select a material type before entering your information about collection practices for that material in the corresponding row. Use a separate row for each material type that your facility generates. The materials listed below are included in the tool.</t>
  </si>
  <si>
    <r>
      <rPr>
        <b/>
        <sz val="10"/>
        <rFont val="Calibri"/>
        <family val="2"/>
      </rPr>
      <t>Volume:</t>
    </r>
    <r>
      <rPr>
        <sz val="10"/>
        <rFont val="Calibri"/>
        <family val="2"/>
      </rPr>
      <t xml:space="preserve"> 55 gallons</t>
    </r>
  </si>
  <si>
    <t>Refers to a plastic container typically used for residential recycling.</t>
  </si>
  <si>
    <t>Refers to a wheeled container or standard garbage can, also called a "toter."</t>
  </si>
  <si>
    <r>
      <rPr>
        <b/>
        <sz val="10"/>
        <rFont val="Calibri"/>
        <family val="2"/>
      </rPr>
      <t>Volume:</t>
    </r>
    <r>
      <rPr>
        <sz val="10"/>
        <rFont val="Calibri"/>
        <family val="2"/>
      </rPr>
      <t xml:space="preserve"> Typically 65 gallons or 95 gallons</t>
    </r>
  </si>
  <si>
    <t>Refers to the front-end load containers or traditional "dumpsters."</t>
  </si>
  <si>
    <t>Conversion Factor (Weight of Each Pallet in Lbs.)</t>
  </si>
  <si>
    <t>Solvents, oil-based paint, waste containing heavy metals, etc.</t>
  </si>
  <si>
    <t>Fluorescent light bulbs, batteries, pesticides, etc.</t>
  </si>
  <si>
    <t xml:space="preserve">Food Waste </t>
  </si>
  <si>
    <t>Yard and Leaf Waste</t>
  </si>
  <si>
    <t>Used Motor Oil</t>
  </si>
  <si>
    <t xml:space="preserve">Food Waste: </t>
  </si>
  <si>
    <t>Used Motor Oil:</t>
  </si>
  <si>
    <t>Food scraps</t>
  </si>
  <si>
    <t>Food Waste</t>
  </si>
  <si>
    <r>
      <t xml:space="preserve">Fats, oils, grease </t>
    </r>
    <r>
      <rPr>
        <i/>
        <sz val="10"/>
        <color indexed="8"/>
        <rFont val="Calibri"/>
        <family val="2"/>
      </rPr>
      <t>(1 gallon = 7.49 lbs.)</t>
    </r>
  </si>
  <si>
    <r>
      <rPr>
        <sz val="10"/>
        <color indexed="8"/>
        <rFont val="Calibri"/>
        <family val="2"/>
      </rPr>
      <t xml:space="preserve">Used motor oil </t>
    </r>
    <r>
      <rPr>
        <i/>
        <sz val="10"/>
        <color indexed="8"/>
        <rFont val="Calibri"/>
        <family val="2"/>
      </rPr>
      <t>(1 gallon = 7.4 lbs.)</t>
    </r>
  </si>
  <si>
    <t>Mixed C&amp;D debris</t>
  </si>
  <si>
    <t>Food waste</t>
  </si>
  <si>
    <t>Mixed yard waste (uncompacted)</t>
  </si>
  <si>
    <t>Plastic trash bags</t>
  </si>
  <si>
    <t>Scrap metal - other ferrous and/or nonferrous</t>
  </si>
  <si>
    <t>Used motor oil</t>
  </si>
  <si>
    <t>Pallets and crates</t>
  </si>
  <si>
    <t>Yard &amp; Leaf Waste</t>
  </si>
  <si>
    <t>Yard &amp; Leaf Waste:</t>
  </si>
  <si>
    <t>Mixed yard waste (leaves, lawn clippings, plant and tree debris, etc.)</t>
  </si>
  <si>
    <t xml:space="preserve">gallons per cubic yard </t>
  </si>
  <si>
    <r>
      <t>Mixed electronics: computer-related electronics and other small consumer devices</t>
    </r>
    <r>
      <rPr>
        <i/>
        <sz val="10"/>
        <color indexed="8"/>
        <rFont val="Calibri"/>
        <family val="2"/>
      </rPr>
      <t xml:space="preserve"> (average of computer-related electronics [354lbs./cy] and small consumer electronics [438lbs./cy] conversion factors)</t>
    </r>
  </si>
  <si>
    <t>http://www.calrecycle.ca.gov/LGCentral/Library/DSG/IRecycl.htm</t>
  </si>
  <si>
    <t>CalRecycle 3</t>
  </si>
  <si>
    <t>One 48" x 48" wooden pallet</t>
  </si>
  <si>
    <t>Roll-cart/Toter</t>
  </si>
  <si>
    <r>
      <rPr>
        <b/>
        <sz val="10"/>
        <color indexed="8"/>
        <rFont val="Calibri"/>
        <family val="2"/>
      </rPr>
      <t xml:space="preserve">Volume: </t>
    </r>
    <r>
      <rPr>
        <sz val="10"/>
        <color indexed="8"/>
        <rFont val="Calibri"/>
        <family val="2"/>
      </rPr>
      <t>Roll-off containers vary in volume, and typical volumes are 15, 20, 30, and 40 cubic yards.</t>
    </r>
  </si>
  <si>
    <t>Could include #1-7 plastic bottles and containers, aluminum and steel cans, glass bottles and jars, office paper, cardboard, and aseptic cartons</t>
  </si>
  <si>
    <t>Scrap metal (ferrous and/or nonferrous metals) collected separately  from other materials and recycled</t>
  </si>
  <si>
    <t>Pallets and/or and crates collected separately from other materials and recycled</t>
  </si>
  <si>
    <t>Collection Frequency (# of Pickups Per Month)</t>
  </si>
  <si>
    <t>Select Drop-down</t>
  </si>
  <si>
    <t>Input Info</t>
  </si>
  <si>
    <t>Volume of Collection Container</t>
  </si>
  <si>
    <t>Collection Container Units</t>
  </si>
  <si>
    <t>Conversion Factor</t>
  </si>
  <si>
    <t>Units Conversion</t>
  </si>
  <si>
    <t># of Containers Collected</t>
  </si>
  <si>
    <t>Collection Frequency (# of Pickups for Week)</t>
  </si>
  <si>
    <t>COLLECTION FREQUENCY (# OF PICKUPS PER MONTH)</t>
  </si>
  <si>
    <t>COLLECTION CONTAINER UNITS</t>
  </si>
  <si>
    <t>Use the drop-down menu to select collection container units (cubic yards or gallons).</t>
  </si>
  <si>
    <r>
      <t xml:space="preserve">Enter the volume of the collection container you use for a particular material in </t>
    </r>
    <r>
      <rPr>
        <b/>
        <sz val="11"/>
        <rFont val="Calibri"/>
        <family val="2"/>
      </rPr>
      <t>Column E</t>
    </r>
    <r>
      <rPr>
        <sz val="11"/>
        <rFont val="Calibri"/>
        <family val="2"/>
      </rPr>
      <t xml:space="preserve"> and use the drop-down menu in </t>
    </r>
    <r>
      <rPr>
        <b/>
        <sz val="11"/>
        <rFont val="Calibri"/>
        <family val="2"/>
      </rPr>
      <t>Column F</t>
    </r>
    <r>
      <rPr>
        <sz val="11"/>
        <rFont val="Calibri"/>
        <family val="2"/>
      </rPr>
      <t xml:space="preserve"> to select container units (cubic yards or gallons). Use the following guidelines to determine the type and volume of your collection container. Definitions and standard volumes for common containers are listed below:</t>
    </r>
  </si>
  <si>
    <r>
      <t>In this column, the amount of material generated per month (in tons) is calculated. If submitting your report online using th</t>
    </r>
    <r>
      <rPr>
        <sz val="11"/>
        <rFont val="Calibri"/>
        <family val="2"/>
      </rPr>
      <t xml:space="preserve">e online reporting form, copy </t>
    </r>
    <r>
      <rPr>
        <sz val="11"/>
        <color theme="1"/>
        <rFont val="Calibri"/>
        <family val="2"/>
        <scheme val="minor"/>
      </rPr>
      <t>the values from this column (</t>
    </r>
    <r>
      <rPr>
        <b/>
        <sz val="11"/>
        <color indexed="8"/>
        <rFont val="Calibri"/>
        <family val="2"/>
      </rPr>
      <t>Column G</t>
    </r>
    <r>
      <rPr>
        <sz val="11"/>
        <color theme="1"/>
        <rFont val="Calibri"/>
        <family val="2"/>
        <scheme val="minor"/>
      </rPr>
      <t>) into the corresponding fields in the online form. Your overall waste diversion rate will be calculated from these values within the online form before you press the submit button.</t>
    </r>
  </si>
  <si>
    <t xml:space="preserve">Use this space to log your monthly waste generation and collection service. Once complete, determine your monthly totals for each material and enter your data into the calculator tool to determine the weight of material collected from your facility over the course of the month. </t>
  </si>
  <si>
    <t>Enter the number of pickups per month for each individual material.</t>
  </si>
  <si>
    <t>Visit the Philadelphia Waste Audit Guide</t>
  </si>
  <si>
    <t>Learn About Opportunities for Improving Your Facility's Waste Diversion Rate</t>
  </si>
  <si>
    <r>
      <t xml:space="preserve">Polystyrene packaging </t>
    </r>
    <r>
      <rPr>
        <i/>
        <sz val="10"/>
        <color indexed="8"/>
        <rFont val="Calibri"/>
        <family val="2"/>
      </rPr>
      <t xml:space="preserve">(33 gallons = 1.5 lbs.) </t>
    </r>
  </si>
  <si>
    <t>Containers (plastic bottles, aluminum cans, steel cans, glass bottles), corrugated containers, and paper</t>
  </si>
  <si>
    <t>http://www.calrecycle.ca.gov/lgcentral/library/dsg/IOrganic.htm</t>
  </si>
  <si>
    <r>
      <t xml:space="preserve">Solid waste generators often do not have the ability to weigh their waste precisely and need to make estimates of the amounts generated. Use this calculator tool to estimate the number of tons of material your facility generates monthly using information about your current levels of collection service for materials for which you do not receive tonnages on your service provider invoices. </t>
    </r>
    <r>
      <rPr>
        <b/>
        <sz val="11"/>
        <rFont val="Calibri"/>
        <family val="2"/>
      </rPr>
      <t>To use this tool, you will need to know the following:</t>
    </r>
  </si>
  <si>
    <t>• The number of containers used per pickup</t>
  </si>
  <si>
    <t>You may wish to use the "Waste Log" tab to keep track of your facility's monthly materials generation and pickups.</t>
  </si>
  <si>
    <t>• Which materials your facility recycles or donates</t>
  </si>
  <si>
    <t>• The number of times each material is picked up from your premises per month</t>
  </si>
  <si>
    <t xml:space="preserve">    (Learn how to determine the volume of your collection container.)</t>
  </si>
  <si>
    <t>• The volume of the collection container (dumpster, recycling bin, etc.) used for each material (in cubic yards or gallons)</t>
  </si>
  <si>
    <r>
      <t xml:space="preserve">Mixed residential, institutional, commercial (uncompacted) </t>
    </r>
    <r>
      <rPr>
        <i/>
        <sz val="10"/>
        <color indexed="8"/>
        <rFont val="Calibri"/>
        <family val="2"/>
      </rPr>
      <t>(averaged from 250 lbs./cy-300 range)</t>
    </r>
  </si>
  <si>
    <r>
      <t xml:space="preserve">Mixed textiles - loose </t>
    </r>
    <r>
      <rPr>
        <i/>
        <sz val="10"/>
        <color indexed="8"/>
        <rFont val="Calibri"/>
        <family val="2"/>
      </rPr>
      <t>(averaged from 125-175lbs./cy range)</t>
    </r>
  </si>
  <si>
    <t>ESTIMATING BY INDIVIDUAL ITEMS</t>
  </si>
  <si>
    <t>Wood Pallet</t>
  </si>
  <si>
    <t>Desktop Computer</t>
  </si>
  <si>
    <t>Laptop Computer</t>
  </si>
  <si>
    <t>Computer Monitor</t>
  </si>
  <si>
    <t>Television</t>
  </si>
  <si>
    <t>Fluorescent Bulb</t>
  </si>
  <si>
    <t>1 unit</t>
  </si>
  <si>
    <t>EPA 2</t>
  </si>
  <si>
    <t>EPA 1</t>
  </si>
  <si>
    <t>https://archive.epa.gov/epawaste/conserve/smm/wastewise/web/pdf/conversions.pdf</t>
  </si>
  <si>
    <t>One 4-foot bulb</t>
  </si>
  <si>
    <t>One desktop computer</t>
  </si>
  <si>
    <t>One laptop computer</t>
  </si>
  <si>
    <t>—</t>
  </si>
  <si>
    <t>Monitors of mixed sizes</t>
  </si>
  <si>
    <t>Televisions of mixed sizes</t>
  </si>
  <si>
    <t>Number of Items Collected per Month</t>
  </si>
  <si>
    <t>The following materials are included:</t>
  </si>
  <si>
    <r>
      <rPr>
        <b/>
        <sz val="11"/>
        <color indexed="8"/>
        <rFont val="Calibri"/>
        <family val="2"/>
      </rPr>
      <t>Electronic Waste</t>
    </r>
    <r>
      <rPr>
        <sz val="11"/>
        <color theme="1"/>
        <rFont val="Calibri"/>
        <family val="2"/>
        <scheme val="minor"/>
      </rPr>
      <t>: Desktop Computers, Laptop Computers, Computer Monitors, Televisions</t>
    </r>
  </si>
  <si>
    <r>
      <rPr>
        <b/>
        <sz val="11"/>
        <color indexed="8"/>
        <rFont val="Calibri"/>
        <family val="2"/>
      </rPr>
      <t>Universal Waste:</t>
    </r>
    <r>
      <rPr>
        <sz val="11"/>
        <color theme="1"/>
        <rFont val="Calibri"/>
        <family val="2"/>
        <scheme val="minor"/>
      </rPr>
      <t xml:space="preserve"> Fluorescent Bulbs</t>
    </r>
  </si>
  <si>
    <r>
      <rPr>
        <b/>
        <sz val="11"/>
        <color indexed="8"/>
        <rFont val="Calibri"/>
        <family val="2"/>
      </rPr>
      <t>Wood:</t>
    </r>
    <r>
      <rPr>
        <sz val="11"/>
        <color theme="1"/>
        <rFont val="Calibri"/>
        <family val="2"/>
        <scheme val="minor"/>
      </rPr>
      <t xml:space="preserve"> Pallets</t>
    </r>
  </si>
  <si>
    <t>NUMBER OF ITEMS COLLECTED PER MONTH</t>
  </si>
  <si>
    <t>In this column, enter the number of items collected per month for any of the materials listed within the "Estimating by Individual Items" section. A pallet of wood refers to an empty wooden pallet.</t>
  </si>
  <si>
    <r>
      <t xml:space="preserve">If you would like to estimate your weight of </t>
    </r>
    <r>
      <rPr>
        <b/>
        <sz val="11"/>
        <color indexed="8"/>
        <rFont val="Calibri"/>
        <family val="2"/>
      </rPr>
      <t>electronic waste</t>
    </r>
    <r>
      <rPr>
        <sz val="11"/>
        <color theme="1"/>
        <rFont val="Calibri"/>
        <family val="2"/>
        <scheme val="minor"/>
      </rPr>
      <t xml:space="preserve">, </t>
    </r>
    <r>
      <rPr>
        <b/>
        <sz val="11"/>
        <color indexed="8"/>
        <rFont val="Calibri"/>
        <family val="2"/>
      </rPr>
      <t>universal waste</t>
    </r>
    <r>
      <rPr>
        <sz val="11"/>
        <color theme="1"/>
        <rFont val="Calibri"/>
        <family val="2"/>
        <scheme val="minor"/>
      </rPr>
      <t xml:space="preserve">, or </t>
    </r>
    <r>
      <rPr>
        <b/>
        <sz val="11"/>
        <color indexed="8"/>
        <rFont val="Calibri"/>
        <family val="2"/>
      </rPr>
      <t>wood</t>
    </r>
    <r>
      <rPr>
        <sz val="11"/>
        <color theme="1"/>
        <rFont val="Calibri"/>
        <family val="2"/>
        <scheme val="minor"/>
      </rPr>
      <t xml:space="preserve"> by individual items, use the matrix to the right. </t>
    </r>
  </si>
  <si>
    <t>Similar to e-waste</t>
  </si>
  <si>
    <t>Notes</t>
  </si>
  <si>
    <r>
      <t xml:space="preserve">Volume: </t>
    </r>
    <r>
      <rPr>
        <sz val="10"/>
        <rFont val="Calibri"/>
        <family val="2"/>
      </rPr>
      <t>Typically 18 or 22 gallons. The City provides 22-gallon recycling bins.</t>
    </r>
  </si>
  <si>
    <t>Single Stream Recycling</t>
  </si>
  <si>
    <t>Single Stream Recycling:</t>
  </si>
  <si>
    <t>Visit the Philadelphia Office Manager’s Guide to Recycling at City Agencies</t>
  </si>
  <si>
    <t>Building Waste Generation Calculator Tool: Instructions</t>
  </si>
  <si>
    <t>CITY OF PHILADELPHIA ZERO WASTE AND LITTER CABINET</t>
  </si>
  <si>
    <t xml:space="preserve">  CLEANPHL.ORG/ZEROWASTE   </t>
  </si>
  <si>
    <t>Find a Waste Hauling Company or Recycler</t>
  </si>
  <si>
    <t>Medical Waste</t>
  </si>
  <si>
    <r>
      <t xml:space="preserve">Sharps, human blood and tissue, soiled dressings and other materials, dental amalgam waste, and other clinical/hospital waste </t>
    </r>
    <r>
      <rPr>
        <i/>
        <sz val="10"/>
        <color indexed="8"/>
        <rFont val="Calibri"/>
        <family val="2"/>
      </rPr>
      <t>(averaged from 4 different medical materials categories)</t>
    </r>
  </si>
  <si>
    <t>http://www.bhas.ba/metodoloskidokumenti/KFO_2015_001_01-en.pdf</t>
  </si>
  <si>
    <t>BHAS</t>
  </si>
  <si>
    <t>Glass bottles, loose</t>
  </si>
  <si>
    <t>Uncompacted aluminum cans, by volume</t>
  </si>
  <si>
    <t>Aluminum Cans</t>
  </si>
  <si>
    <t>Glass Bottles</t>
  </si>
  <si>
    <t>Steel Cans</t>
  </si>
  <si>
    <r>
      <t xml:space="preserve">Whole steel cans (i.e. uncompacted) </t>
    </r>
    <r>
      <rPr>
        <i/>
        <sz val="10"/>
        <color indexed="8"/>
        <rFont val="Calibri"/>
        <family val="2"/>
      </rPr>
      <t>(weight averaged from 50-175 lbs./cubic yard range)</t>
    </r>
  </si>
  <si>
    <t>Corrugated Containers</t>
  </si>
  <si>
    <t>Flattened corrugated containers (i.e. not baled or compacted)</t>
  </si>
  <si>
    <t>Cartons</t>
  </si>
  <si>
    <t>Miscellaneous paper-based cartons (milk and juice), uncrushed</t>
  </si>
  <si>
    <t>Newsprint</t>
  </si>
  <si>
    <r>
      <t xml:space="preserve">Loose newsprint (not baled or compacted) </t>
    </r>
    <r>
      <rPr>
        <i/>
        <sz val="10"/>
        <color indexed="8"/>
        <rFont val="Calibri"/>
        <family val="2"/>
      </rPr>
      <t>(averaged from 360-800 lbs./cubic yard range)</t>
    </r>
  </si>
  <si>
    <r>
      <t xml:space="preserve">Loose mixed office paper (not baled, compacted or shredded) </t>
    </r>
    <r>
      <rPr>
        <i/>
        <sz val="10"/>
        <color indexed="8"/>
        <rFont val="Calibri"/>
        <family val="2"/>
      </rPr>
      <t>(averaged from 110-380 lbs./cubic yard range)</t>
    </r>
  </si>
  <si>
    <t>Mixed/Office Paper</t>
  </si>
  <si>
    <t>Mixed Plastics (#1 - #7)</t>
  </si>
  <si>
    <t>Mixed plastic bottles and containers, loose, #'s 1-7</t>
  </si>
  <si>
    <t>Large or small concrete with or without rebar</t>
  </si>
  <si>
    <t>Concrete (with/without rebar)</t>
  </si>
  <si>
    <t>Lumber</t>
  </si>
  <si>
    <t>Clean dimensional lumber, treated wood, and other recyclable wood</t>
  </si>
  <si>
    <t>Gypsum/Plaster Board</t>
  </si>
  <si>
    <t>Clean or painted/demolition gypsum board/plaster board</t>
  </si>
  <si>
    <t>Roofing</t>
  </si>
  <si>
    <t>Composition or other asphalt roofing</t>
  </si>
  <si>
    <t>Carpeting</t>
  </si>
  <si>
    <t>Carpeting; estimated weight per cu. Yard does not include carpet padding</t>
  </si>
  <si>
    <t>Medical Waste:</t>
  </si>
  <si>
    <t>Sharps, human blood and tissues, soiled dressings and other materials, dental amalgam waste, and other clinical/hospital waste</t>
  </si>
  <si>
    <t>Go to Commercial Waste Report and Zero Waste Partnership Program online reporting portal.</t>
  </si>
  <si>
    <r>
      <t xml:space="preserve">Once you have tracked your monthly materials generation, go to the </t>
    </r>
    <r>
      <rPr>
        <b/>
        <sz val="11"/>
        <color indexed="8"/>
        <rFont val="Calibri"/>
        <family val="2"/>
      </rPr>
      <t>"Calculator" tab</t>
    </r>
    <r>
      <rPr>
        <sz val="11"/>
        <color theme="1"/>
        <rFont val="Calibri"/>
        <family val="2"/>
        <scheme val="minor"/>
      </rPr>
      <t xml:space="preserve"> and enter your data to calculate the number of tons of each material your facility generates monthly. </t>
    </r>
  </si>
  <si>
    <r>
      <rPr>
        <b/>
        <sz val="11"/>
        <color indexed="8"/>
        <rFont val="Calibri"/>
        <family val="2"/>
      </rPr>
      <t>Use the tool to complete the Zero Waste Partnership form (commercial buildings):</t>
    </r>
    <r>
      <rPr>
        <sz val="11"/>
        <color theme="1"/>
        <rFont val="Calibri"/>
        <family val="2"/>
        <scheme val="minor"/>
      </rPr>
      <t xml:space="preserve"> copy values from </t>
    </r>
    <r>
      <rPr>
        <b/>
        <sz val="11"/>
        <color indexed="8"/>
        <rFont val="Calibri"/>
        <family val="2"/>
      </rPr>
      <t>Column G</t>
    </r>
    <r>
      <rPr>
        <sz val="11"/>
        <color theme="1"/>
        <rFont val="Calibri"/>
        <family val="2"/>
        <scheme val="minor"/>
      </rPr>
      <t xml:space="preserve"> into the appropriate rows in the </t>
    </r>
    <r>
      <rPr>
        <b/>
        <sz val="11"/>
        <color indexed="8"/>
        <rFont val="Calibri"/>
        <family val="2"/>
      </rPr>
      <t>Calculator Field</t>
    </r>
    <r>
      <rPr>
        <sz val="11"/>
        <color theme="1"/>
        <rFont val="Calibri"/>
        <family val="2"/>
        <scheme val="minor"/>
      </rPr>
      <t xml:space="preserve"> under </t>
    </r>
    <r>
      <rPr>
        <b/>
        <sz val="11"/>
        <color indexed="8"/>
        <rFont val="Calibri"/>
        <family val="2"/>
      </rPr>
      <t>"Tons"</t>
    </r>
    <r>
      <rPr>
        <sz val="11"/>
        <color theme="1"/>
        <rFont val="Calibri"/>
        <family val="2"/>
        <scheme val="minor"/>
      </rPr>
      <t xml:space="preserve"> in the form's </t>
    </r>
    <r>
      <rPr>
        <b/>
        <sz val="11"/>
        <color indexed="8"/>
        <rFont val="Calibri"/>
        <family val="2"/>
      </rPr>
      <t>Waste Diversion section</t>
    </r>
    <r>
      <rPr>
        <sz val="11"/>
        <color theme="1"/>
        <rFont val="Calibri"/>
        <family val="2"/>
        <scheme val="minor"/>
      </rPr>
      <t xml:space="preserve"> to calculate your building's monthly waste diversion rate. </t>
    </r>
  </si>
  <si>
    <r>
      <rPr>
        <b/>
        <sz val="11"/>
        <color indexed="8"/>
        <rFont val="Calibri"/>
        <family val="2"/>
      </rPr>
      <t>Use the tool to complete the Philadelphia Municipal Building Waste Audit online form (city facilities only):</t>
    </r>
    <r>
      <rPr>
        <sz val="11"/>
        <color theme="1"/>
        <rFont val="Calibri"/>
        <family val="2"/>
        <scheme val="minor"/>
      </rPr>
      <t xml:space="preserve"> copy values from </t>
    </r>
    <r>
      <rPr>
        <b/>
        <sz val="11"/>
        <color indexed="8"/>
        <rFont val="Calibri"/>
        <family val="2"/>
      </rPr>
      <t>Column G</t>
    </r>
    <r>
      <rPr>
        <sz val="11"/>
        <color theme="1"/>
        <rFont val="Calibri"/>
        <family val="2"/>
        <scheme val="minor"/>
      </rPr>
      <t xml:space="preserve"> into the appropriate rows in the data entry matrix under </t>
    </r>
    <r>
      <rPr>
        <b/>
        <sz val="11"/>
        <color indexed="8"/>
        <rFont val="Calibri"/>
        <family val="2"/>
      </rPr>
      <t>"Tons Collected per Month"</t>
    </r>
    <r>
      <rPr>
        <sz val="11"/>
        <color theme="1"/>
        <rFont val="Calibri"/>
        <family val="2"/>
        <scheme val="minor"/>
      </rPr>
      <t xml:space="preserve"> in the form's</t>
    </r>
    <r>
      <rPr>
        <b/>
        <sz val="11"/>
        <color indexed="8"/>
        <rFont val="Calibri"/>
        <family val="2"/>
      </rPr>
      <t xml:space="preserve"> Zero Waste Reporting section</t>
    </r>
    <r>
      <rPr>
        <sz val="11"/>
        <color theme="1"/>
        <rFont val="Calibri"/>
        <family val="2"/>
        <scheme val="minor"/>
      </rPr>
      <t xml:space="preserve"> to calculate your facility's monthly waste diversion rate.</t>
    </r>
  </si>
  <si>
    <r>
      <rPr>
        <sz val="11"/>
        <rFont val="Calibri"/>
        <family val="2"/>
      </rPr>
      <t xml:space="preserve">If you are submitting the online </t>
    </r>
    <r>
      <rPr>
        <b/>
        <sz val="11"/>
        <rFont val="Calibri"/>
        <family val="2"/>
      </rPr>
      <t>Philadelphia Municipal Building Waste Audit form</t>
    </r>
    <r>
      <rPr>
        <sz val="11"/>
        <rFont val="Calibri"/>
        <family val="2"/>
      </rPr>
      <t xml:space="preserve">, enter the tons collected per month from </t>
    </r>
    <r>
      <rPr>
        <b/>
        <sz val="11"/>
        <rFont val="Calibri"/>
        <family val="2"/>
      </rPr>
      <t>Column G</t>
    </r>
    <r>
      <rPr>
        <sz val="11"/>
        <rFont val="Calibri"/>
        <family val="2"/>
      </rPr>
      <t xml:space="preserve"> into the corresponding fields in the </t>
    </r>
    <r>
      <rPr>
        <b/>
        <sz val="11"/>
        <rFont val="Calibri"/>
        <family val="2"/>
      </rPr>
      <t>"Zero Waste Reporting"</t>
    </r>
    <r>
      <rPr>
        <sz val="11"/>
        <rFont val="Calibri"/>
        <family val="2"/>
      </rPr>
      <t xml:space="preserve"> </t>
    </r>
    <r>
      <rPr>
        <b/>
        <sz val="11"/>
        <rFont val="Calibri"/>
        <family val="2"/>
      </rPr>
      <t>section</t>
    </r>
    <r>
      <rPr>
        <sz val="11"/>
        <rFont val="Calibri"/>
        <family val="2"/>
      </rPr>
      <t xml:space="preserve"> of the form. The section in the online form where you should enter this information includes in its heading </t>
    </r>
    <r>
      <rPr>
        <b/>
        <sz val="11"/>
        <rFont val="Calibri"/>
        <family val="2"/>
      </rPr>
      <t>"Enter values from Waste Diversion Calculator Tool here."</t>
    </r>
    <r>
      <rPr>
        <sz val="11"/>
        <rFont val="Calibri"/>
        <family val="2"/>
      </rPr>
      <t xml:space="preserve">        If you are submitting the online </t>
    </r>
    <r>
      <rPr>
        <b/>
        <sz val="11"/>
        <rFont val="Calibri"/>
        <family val="2"/>
      </rPr>
      <t>Zero Waste Partnership form</t>
    </r>
    <r>
      <rPr>
        <sz val="11"/>
        <rFont val="Calibri"/>
        <family val="2"/>
      </rPr>
      <t xml:space="preserve"> (via the Commercial Waste Report Portal), enter the tons collected per month from </t>
    </r>
    <r>
      <rPr>
        <b/>
        <sz val="11"/>
        <rFont val="Calibri"/>
        <family val="2"/>
      </rPr>
      <t xml:space="preserve">Column G </t>
    </r>
    <r>
      <rPr>
        <sz val="11"/>
        <rFont val="Calibri"/>
        <family val="2"/>
      </rPr>
      <t xml:space="preserve">into the </t>
    </r>
    <r>
      <rPr>
        <b/>
        <sz val="11"/>
        <rFont val="Calibri"/>
        <family val="2"/>
      </rPr>
      <t>"ton"</t>
    </r>
    <r>
      <rPr>
        <sz val="11"/>
        <rFont val="Calibri"/>
        <family val="2"/>
      </rPr>
      <t xml:space="preserve"> column of the </t>
    </r>
    <r>
      <rPr>
        <b/>
        <sz val="11"/>
        <rFont val="Calibri"/>
        <family val="2"/>
      </rPr>
      <t xml:space="preserve">Calculator Field </t>
    </r>
    <r>
      <rPr>
        <sz val="11"/>
        <rFont val="Calibri"/>
        <family val="2"/>
      </rPr>
      <t xml:space="preserve">under the </t>
    </r>
    <r>
      <rPr>
        <b/>
        <sz val="11"/>
        <rFont val="Calibri"/>
        <family val="2"/>
      </rPr>
      <t>Waste Diversion section</t>
    </r>
    <r>
      <rPr>
        <sz val="11"/>
        <rFont val="Calibri"/>
        <family val="2"/>
      </rPr>
      <t xml:space="preserve"> of the form. Your waste diversion rate will be calculated at the bott</t>
    </r>
    <r>
      <rPr>
        <sz val="11"/>
        <color theme="1"/>
        <rFont val="Calibri"/>
        <family val="2"/>
        <scheme val="minor"/>
      </rPr>
      <t xml:space="preserve">om of the form before you submit it. </t>
    </r>
  </si>
  <si>
    <r>
      <t xml:space="preserve">This Waste Generation Calculator Tool is designed to help you estimate how much waste your facility generates to more easily understand opportunities for recycling and waste diversion. Reducing trash and increasing recycling and donations can help you to prevent valuable resources from entering landfills and can bring you closer to becoming a Philadelphia Zero Waste Partner. </t>
    </r>
    <r>
      <rPr>
        <b/>
        <sz val="11"/>
        <color indexed="8"/>
        <rFont val="Calibri"/>
        <family val="2"/>
      </rPr>
      <t>Use this tool to complete the monthly Zero Waste Reporting section of the Philadelphia Municipal Building Waste Audit form or the Zero Waste Partnership Program form (via the Commercial Waste Report Portal), and to track your monthly waste diversion rate.</t>
    </r>
  </si>
  <si>
    <t>Visit the Philadelphia Commercial Waste Report Guide</t>
  </si>
  <si>
    <t>Learn more about the Philadelphia Zero Waste Partnership Program</t>
  </si>
  <si>
    <t xml:space="preserve"> cells will automatically be filled in with calculated values based on the information you enter. You are not able to type or select any information in these cells.</t>
  </si>
  <si>
    <t>Concrete</t>
  </si>
</sst>
</file>

<file path=xl/styles.xml><?xml version="1.0" encoding="utf-8"?>
<styleSheet xmlns="http://schemas.openxmlformats.org/spreadsheetml/2006/main">
  <numFmts count="2">
    <numFmt numFmtId="164" formatCode="0.000"/>
    <numFmt numFmtId="165" formatCode=";;;"/>
  </numFmts>
  <fonts count="54">
    <font>
      <sz val="11"/>
      <color theme="1"/>
      <name val="Calibri"/>
      <family val="2"/>
      <scheme val="minor"/>
    </font>
    <font>
      <u/>
      <sz val="13.75"/>
      <color indexed="12"/>
      <name val="Calibri"/>
      <family val="2"/>
    </font>
    <font>
      <sz val="10"/>
      <color indexed="8"/>
      <name val="Calibri"/>
      <family val="2"/>
    </font>
    <font>
      <u/>
      <sz val="12"/>
      <color indexed="12"/>
      <name val="Calibri"/>
      <family val="2"/>
    </font>
    <font>
      <b/>
      <sz val="10"/>
      <name val="Calibri"/>
      <family val="2"/>
    </font>
    <font>
      <i/>
      <sz val="10"/>
      <color indexed="8"/>
      <name val="Calibri"/>
      <family val="2"/>
    </font>
    <font>
      <b/>
      <sz val="11"/>
      <color indexed="8"/>
      <name val="Calibri"/>
      <family val="2"/>
    </font>
    <font>
      <sz val="11"/>
      <name val="Calibri"/>
      <family val="2"/>
    </font>
    <font>
      <b/>
      <sz val="10"/>
      <color indexed="8"/>
      <name val="Calibri"/>
      <family val="2"/>
    </font>
    <font>
      <b/>
      <sz val="11"/>
      <name val="Calibri"/>
      <family val="2"/>
    </font>
    <font>
      <sz val="10"/>
      <name val="Calibri"/>
      <family val="2"/>
    </font>
    <font>
      <u/>
      <sz val="11"/>
      <color indexed="12"/>
      <name val="Calibri"/>
      <family val="2"/>
    </font>
    <font>
      <u/>
      <sz val="10"/>
      <color indexed="12"/>
      <name val="Calibri"/>
      <family val="2"/>
    </font>
    <font>
      <sz val="11"/>
      <name val="Calibri"/>
      <family val="2"/>
    </font>
    <font>
      <i/>
      <sz val="11"/>
      <color indexed="12"/>
      <name val="Calibri"/>
      <family val="2"/>
    </font>
    <font>
      <sz val="10"/>
      <color theme="1"/>
      <name val="Calibri"/>
      <family val="2"/>
      <scheme val="minor"/>
    </font>
    <font>
      <b/>
      <i/>
      <sz val="12"/>
      <color rgb="FF547198"/>
      <name val="Calibri"/>
      <family val="2"/>
      <scheme val="minor"/>
    </font>
    <font>
      <i/>
      <sz val="12"/>
      <name val="Calibri"/>
      <family val="2"/>
      <scheme val="minor"/>
    </font>
    <font>
      <b/>
      <sz val="12"/>
      <name val="Calibri"/>
      <family val="2"/>
      <scheme val="minor"/>
    </font>
    <font>
      <u/>
      <sz val="12"/>
      <color rgb="FF0070C0"/>
      <name val="Calibri"/>
      <family val="2"/>
      <scheme val="minor"/>
    </font>
    <font>
      <sz val="12"/>
      <color theme="1"/>
      <name val="Calibri"/>
      <family val="2"/>
      <scheme val="minor"/>
    </font>
    <font>
      <sz val="11"/>
      <color theme="0" tint="-0.499984740745262"/>
      <name val="Calibri"/>
      <family val="2"/>
      <scheme val="minor"/>
    </font>
    <font>
      <i/>
      <sz val="10"/>
      <color theme="1"/>
      <name val="Calibri"/>
      <family val="2"/>
      <scheme val="minor"/>
    </font>
    <font>
      <b/>
      <sz val="10"/>
      <color theme="0"/>
      <name val="Calibri"/>
      <family val="2"/>
      <scheme val="minor"/>
    </font>
    <font>
      <b/>
      <sz val="10"/>
      <name val="Calibri"/>
      <family val="2"/>
      <scheme val="minor"/>
    </font>
    <font>
      <sz val="11"/>
      <color theme="0"/>
      <name val="Calibri"/>
      <family val="2"/>
      <scheme val="minor"/>
    </font>
    <font>
      <sz val="11"/>
      <color rgb="FF92D050"/>
      <name val="Calibri"/>
      <family val="2"/>
      <scheme val="minor"/>
    </font>
    <font>
      <b/>
      <sz val="12"/>
      <color rgb="FF92D050"/>
      <name val="Calibri"/>
      <family val="2"/>
      <scheme val="minor"/>
    </font>
    <font>
      <sz val="11"/>
      <color rgb="FF0070C0"/>
      <name val="Calibri"/>
      <family val="2"/>
      <scheme val="minor"/>
    </font>
    <font>
      <b/>
      <sz val="11"/>
      <color theme="1"/>
      <name val="Calibri"/>
      <family val="2"/>
      <scheme val="minor"/>
    </font>
    <font>
      <sz val="11"/>
      <name val="Calibri"/>
      <family val="2"/>
      <scheme val="minor"/>
    </font>
    <font>
      <b/>
      <sz val="14"/>
      <color rgb="FF0070C0"/>
      <name val="Calibri"/>
      <family val="2"/>
      <scheme val="minor"/>
    </font>
    <font>
      <b/>
      <sz val="14"/>
      <color theme="0"/>
      <name val="Calibri"/>
      <family val="2"/>
      <scheme val="minor"/>
    </font>
    <font>
      <b/>
      <u/>
      <sz val="11"/>
      <color theme="1"/>
      <name val="Calibri"/>
      <family val="2"/>
      <scheme val="minor"/>
    </font>
    <font>
      <b/>
      <i/>
      <sz val="12"/>
      <color rgb="FFFF6600"/>
      <name val="Calibri"/>
      <family val="2"/>
      <scheme val="minor"/>
    </font>
    <font>
      <sz val="10"/>
      <color theme="0"/>
      <name val="Calibri"/>
      <family val="2"/>
      <scheme val="minor"/>
    </font>
    <font>
      <u/>
      <sz val="10"/>
      <color rgb="FF0070C0"/>
      <name val="Calibri"/>
      <family val="2"/>
      <scheme val="minor"/>
    </font>
    <font>
      <b/>
      <sz val="12"/>
      <color theme="0"/>
      <name val="Calibri"/>
      <family val="2"/>
      <scheme val="minor"/>
    </font>
    <font>
      <u/>
      <sz val="11"/>
      <color theme="1"/>
      <name val="Calibri"/>
      <family val="2"/>
      <scheme val="minor"/>
    </font>
    <font>
      <sz val="8"/>
      <color theme="1"/>
      <name val="Calibri"/>
      <family val="2"/>
      <scheme val="minor"/>
    </font>
    <font>
      <u/>
      <sz val="10"/>
      <color theme="10"/>
      <name val="Calibri"/>
      <family val="2"/>
      <scheme val="minor"/>
    </font>
    <font>
      <sz val="8"/>
      <name val="Calibri"/>
      <family val="2"/>
      <scheme val="minor"/>
    </font>
    <font>
      <sz val="10"/>
      <name val="Calibri"/>
      <family val="2"/>
      <scheme val="minor"/>
    </font>
    <font>
      <sz val="11"/>
      <color rgb="FFFF0000"/>
      <name val="Calibri"/>
      <family val="2"/>
      <scheme val="minor"/>
    </font>
    <font>
      <sz val="8"/>
      <color theme="0"/>
      <name val="Calibri"/>
      <family val="2"/>
      <scheme val="minor"/>
    </font>
    <font>
      <b/>
      <sz val="10"/>
      <color theme="1"/>
      <name val="Calibri"/>
      <family val="2"/>
      <scheme val="minor"/>
    </font>
    <font>
      <sz val="10"/>
      <color rgb="FF16365C"/>
      <name val="Arial"/>
      <family val="2"/>
    </font>
    <font>
      <b/>
      <sz val="11"/>
      <color theme="0"/>
      <name val="Calibri"/>
      <family val="2"/>
      <scheme val="minor"/>
    </font>
    <font>
      <b/>
      <sz val="11"/>
      <name val="Calibri"/>
      <family val="2"/>
      <scheme val="minor"/>
    </font>
    <font>
      <i/>
      <sz val="11"/>
      <color theme="1"/>
      <name val="Calibri"/>
      <family val="2"/>
      <scheme val="minor"/>
    </font>
    <font>
      <u/>
      <sz val="10"/>
      <color rgb="FF0070C0"/>
      <name val="Calibri"/>
      <family val="2"/>
    </font>
    <font>
      <sz val="10"/>
      <color rgb="FF0070C0"/>
      <name val="Calibri"/>
      <family val="2"/>
      <scheme val="minor"/>
    </font>
    <font>
      <i/>
      <sz val="10"/>
      <color rgb="FFFF0000"/>
      <name val="Calibri"/>
      <family val="2"/>
      <scheme val="minor"/>
    </font>
    <font>
      <sz val="10"/>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rgb="FF008000"/>
        <bgColor indexed="64"/>
      </patternFill>
    </fill>
  </fills>
  <borders count="43">
    <border>
      <left/>
      <right/>
      <top/>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theme="0" tint="-0.499984740745262"/>
      </right>
      <top style="thin">
        <color theme="0" tint="-0.499984740745262"/>
      </top>
      <bottom style="thin">
        <color theme="1"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style="thin">
        <color theme="1" tint="0.499984740745262"/>
      </top>
      <bottom/>
      <diagonal/>
    </border>
    <border>
      <left style="thin">
        <color theme="0" tint="-0.499984740745262"/>
      </left>
      <right style="thin">
        <color theme="0" tint="-0.499984740745262"/>
      </right>
      <top style="thin">
        <color theme="1" tint="0.499984740745262"/>
      </top>
      <bottom style="thin">
        <color theme="0"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0" tint="-0.499984740745262"/>
      </left>
      <right/>
      <top style="thin">
        <color theme="1"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s>
  <cellStyleXfs count="2">
    <xf numFmtId="0" fontId="0" fillId="0" borderId="0"/>
    <xf numFmtId="0" fontId="1" fillId="0" borderId="0" applyNumberFormat="0" applyFill="0" applyBorder="0" applyAlignment="0" applyProtection="0">
      <alignment vertical="top"/>
      <protection locked="0"/>
    </xf>
  </cellStyleXfs>
  <cellXfs count="515">
    <xf numFmtId="0" fontId="0" fillId="0" borderId="0" xfId="0"/>
    <xf numFmtId="0" fontId="15" fillId="0" borderId="0" xfId="0" applyFont="1" applyBorder="1"/>
    <xf numFmtId="0" fontId="0" fillId="0" borderId="0" xfId="0" applyFill="1"/>
    <xf numFmtId="0" fontId="0" fillId="2" borderId="0" xfId="0" applyFill="1" applyBorder="1"/>
    <xf numFmtId="0" fontId="16" fillId="2" borderId="1" xfId="0" applyFont="1" applyFill="1" applyBorder="1" applyAlignment="1">
      <alignment vertical="center"/>
    </xf>
    <xf numFmtId="0" fontId="17" fillId="2" borderId="1" xfId="0" applyFont="1" applyFill="1" applyBorder="1" applyAlignment="1">
      <alignment vertical="center" wrapText="1"/>
    </xf>
    <xf numFmtId="0" fontId="16" fillId="2" borderId="1" xfId="0" applyFont="1" applyFill="1" applyBorder="1" applyAlignment="1">
      <alignment vertical="center" wrapText="1"/>
    </xf>
    <xf numFmtId="0" fontId="3" fillId="2" borderId="1" xfId="1" applyFont="1" applyFill="1" applyBorder="1" applyAlignment="1" applyProtection="1"/>
    <xf numFmtId="0" fontId="18" fillId="2" borderId="1" xfId="0" applyFont="1" applyFill="1" applyBorder="1" applyAlignment="1">
      <alignment horizontal="left" vertical="center"/>
    </xf>
    <xf numFmtId="0" fontId="19" fillId="2" borderId="1" xfId="0" applyFont="1" applyFill="1" applyBorder="1"/>
    <xf numFmtId="0" fontId="20" fillId="2" borderId="1" xfId="0" applyFont="1" applyFill="1" applyBorder="1"/>
    <xf numFmtId="0" fontId="15" fillId="0" borderId="0" xfId="0" applyFont="1"/>
    <xf numFmtId="0" fontId="21" fillId="0" borderId="0" xfId="0" applyFont="1"/>
    <xf numFmtId="0" fontId="20" fillId="2" borderId="2" xfId="0" applyFont="1" applyFill="1" applyBorder="1"/>
    <xf numFmtId="0" fontId="15" fillId="0" borderId="25" xfId="0" applyFont="1" applyFill="1" applyBorder="1"/>
    <xf numFmtId="0" fontId="15" fillId="0" borderId="0" xfId="0" applyFont="1" applyAlignment="1">
      <alignment horizontal="center"/>
    </xf>
    <xf numFmtId="0" fontId="15" fillId="0" borderId="0" xfId="0" applyFont="1" applyFill="1"/>
    <xf numFmtId="0" fontId="15" fillId="2" borderId="0" xfId="0" applyFont="1" applyFill="1" applyBorder="1"/>
    <xf numFmtId="0" fontId="0" fillId="0" borderId="0" xfId="0" applyAlignment="1">
      <alignment horizontal="center"/>
    </xf>
    <xf numFmtId="0" fontId="0" fillId="2" borderId="1" xfId="0" applyFill="1" applyBorder="1"/>
    <xf numFmtId="0" fontId="22" fillId="2" borderId="0" xfId="0" applyFont="1" applyFill="1" applyBorder="1"/>
    <xf numFmtId="0" fontId="15" fillId="2" borderId="1" xfId="0" applyFont="1" applyFill="1" applyBorder="1"/>
    <xf numFmtId="0" fontId="23" fillId="3" borderId="25" xfId="0" applyFont="1" applyFill="1" applyBorder="1" applyAlignment="1">
      <alignment horizontal="center" vertical="center"/>
    </xf>
    <xf numFmtId="0" fontId="23" fillId="3" borderId="25" xfId="0" applyFont="1" applyFill="1" applyBorder="1" applyAlignment="1">
      <alignment horizontal="center" vertical="center" wrapText="1"/>
    </xf>
    <xf numFmtId="0" fontId="23" fillId="3" borderId="26" xfId="0" applyFont="1" applyFill="1" applyBorder="1" applyAlignment="1">
      <alignment horizontal="center" vertical="center"/>
    </xf>
    <xf numFmtId="0" fontId="0" fillId="2" borderId="0" xfId="0" applyFill="1"/>
    <xf numFmtId="0" fontId="0" fillId="2" borderId="0" xfId="0" applyFill="1" applyAlignment="1">
      <alignment horizontal="center"/>
    </xf>
    <xf numFmtId="0" fontId="15" fillId="2" borderId="0" xfId="0" applyFont="1" applyFill="1"/>
    <xf numFmtId="0" fontId="24" fillId="2" borderId="0" xfId="0" applyFont="1" applyFill="1" applyBorder="1" applyAlignment="1">
      <alignment horizontal="left" vertical="center"/>
    </xf>
    <xf numFmtId="0" fontId="15" fillId="0" borderId="25" xfId="0" applyFont="1" applyBorder="1"/>
    <xf numFmtId="2" fontId="15" fillId="0" borderId="25" xfId="0" applyNumberFormat="1" applyFont="1" applyFill="1" applyBorder="1" applyAlignment="1" applyProtection="1">
      <alignment horizontal="right" wrapText="1"/>
      <protection locked="0"/>
    </xf>
    <xf numFmtId="3" fontId="15" fillId="0" borderId="25" xfId="0" applyNumberFormat="1" applyFont="1" applyFill="1" applyBorder="1" applyAlignment="1" applyProtection="1">
      <alignment horizontal="right" wrapText="1"/>
      <protection locked="0"/>
    </xf>
    <xf numFmtId="0" fontId="23" fillId="3" borderId="27" xfId="0" applyFont="1" applyFill="1" applyBorder="1" applyAlignment="1">
      <alignment horizontal="center" vertical="center"/>
    </xf>
    <xf numFmtId="0" fontId="0" fillId="2" borderId="2" xfId="0" applyFill="1" applyBorder="1"/>
    <xf numFmtId="0" fontId="25" fillId="2" borderId="2" xfId="0" applyFont="1" applyFill="1" applyBorder="1"/>
    <xf numFmtId="0" fontId="0" fillId="2" borderId="1" xfId="0" applyFill="1" applyBorder="1" applyAlignment="1">
      <alignment wrapText="1"/>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applyAlignment="1"/>
    <xf numFmtId="0" fontId="0" fillId="2" borderId="0" xfId="0" applyFill="1" applyAlignment="1"/>
    <xf numFmtId="0" fontId="0" fillId="2" borderId="1" xfId="0" applyFill="1" applyBorder="1" applyAlignment="1"/>
    <xf numFmtId="0" fontId="0" fillId="0" borderId="0" xfId="0" applyFill="1" applyBorder="1"/>
    <xf numFmtId="0" fontId="0" fillId="2" borderId="0" xfId="0" applyFill="1" applyAlignment="1">
      <alignment wrapText="1"/>
    </xf>
    <xf numFmtId="0" fontId="0" fillId="0" borderId="0" xfId="0" applyBorder="1"/>
    <xf numFmtId="0" fontId="26" fillId="2" borderId="2" xfId="0" applyFont="1" applyFill="1" applyBorder="1" applyAlignment="1">
      <alignment horizontal="center"/>
    </xf>
    <xf numFmtId="0" fontId="27" fillId="2" borderId="0" xfId="0" applyFont="1" applyFill="1" applyBorder="1" applyAlignment="1">
      <alignment horizontal="center" vertical="center"/>
    </xf>
    <xf numFmtId="0" fontId="26" fillId="2" borderId="1" xfId="0" applyFont="1" applyFill="1" applyBorder="1" applyAlignment="1">
      <alignment horizontal="center"/>
    </xf>
    <xf numFmtId="0" fontId="0" fillId="2" borderId="1" xfId="0" applyFont="1" applyFill="1" applyBorder="1"/>
    <xf numFmtId="0" fontId="0" fillId="4" borderId="6" xfId="0" applyFill="1" applyBorder="1" applyAlignment="1"/>
    <xf numFmtId="0" fontId="28" fillId="0" borderId="0" xfId="0" applyFont="1"/>
    <xf numFmtId="0" fontId="28" fillId="3" borderId="3" xfId="0" applyFont="1" applyFill="1" applyBorder="1"/>
    <xf numFmtId="0" fontId="0" fillId="0" borderId="0" xfId="0" applyFill="1" applyBorder="1" applyAlignment="1"/>
    <xf numFmtId="0" fontId="0" fillId="2" borderId="0" xfId="0" applyFont="1" applyFill="1" applyAlignment="1"/>
    <xf numFmtId="0" fontId="0" fillId="2" borderId="1" xfId="0" applyFont="1" applyFill="1" applyBorder="1" applyAlignment="1"/>
    <xf numFmtId="0" fontId="29" fillId="0" borderId="0" xfId="0" applyFont="1"/>
    <xf numFmtId="0" fontId="0" fillId="2" borderId="4" xfId="0" applyFill="1" applyBorder="1" applyAlignment="1">
      <alignment wrapText="1"/>
    </xf>
    <xf numFmtId="0" fontId="0" fillId="2" borderId="5" xfId="0" applyFill="1" applyBorder="1" applyAlignment="1">
      <alignment wrapText="1"/>
    </xf>
    <xf numFmtId="0" fontId="0" fillId="2" borderId="0" xfId="0" applyFill="1" applyBorder="1" applyAlignment="1">
      <alignment horizontal="right"/>
    </xf>
    <xf numFmtId="0" fontId="30" fillId="2" borderId="0" xfId="0" applyFont="1" applyFill="1" applyBorder="1"/>
    <xf numFmtId="0" fontId="0" fillId="2" borderId="0" xfId="0" applyFill="1" applyBorder="1" applyAlignment="1">
      <alignment horizontal="center"/>
    </xf>
    <xf numFmtId="0" fontId="0" fillId="2" borderId="0" xfId="0" applyFill="1" applyAlignment="1">
      <alignment horizontal="right"/>
    </xf>
    <xf numFmtId="0" fontId="0" fillId="5" borderId="2" xfId="0" applyFill="1" applyBorder="1"/>
    <xf numFmtId="0" fontId="31" fillId="0" borderId="7" xfId="0" applyFont="1" applyFill="1" applyBorder="1" applyAlignment="1">
      <alignment vertical="center"/>
    </xf>
    <xf numFmtId="0" fontId="0" fillId="2" borderId="8" xfId="0" applyFill="1" applyBorder="1" applyAlignment="1"/>
    <xf numFmtId="0" fontId="32" fillId="2" borderId="0" xfId="0" applyFont="1" applyFill="1" applyBorder="1" applyAlignment="1">
      <alignment vertical="center"/>
    </xf>
    <xf numFmtId="0" fontId="29" fillId="2" borderId="0" xfId="0" applyFont="1" applyFill="1" applyBorder="1" applyAlignment="1">
      <alignment horizontal="right"/>
    </xf>
    <xf numFmtId="0" fontId="26" fillId="0" borderId="0" xfId="0" applyFont="1" applyFill="1" applyAlignment="1">
      <alignment horizontal="center"/>
    </xf>
    <xf numFmtId="0" fontId="0" fillId="0" borderId="2" xfId="0" applyBorder="1" applyAlignment="1">
      <alignment horizontal="center"/>
    </xf>
    <xf numFmtId="0" fontId="30" fillId="2" borderId="0" xfId="0" applyFont="1" applyFill="1"/>
    <xf numFmtId="0" fontId="0" fillId="0" borderId="0" xfId="0" applyFont="1"/>
    <xf numFmtId="0" fontId="30" fillId="0" borderId="0" xfId="0" applyFont="1" applyFill="1" applyBorder="1"/>
    <xf numFmtId="0" fontId="0" fillId="6" borderId="6" xfId="0" applyFill="1" applyBorder="1"/>
    <xf numFmtId="0" fontId="26" fillId="7" borderId="9" xfId="0" applyFont="1" applyFill="1" applyBorder="1"/>
    <xf numFmtId="0" fontId="0" fillId="0" borderId="0" xfId="0" applyFont="1" applyBorder="1" applyAlignment="1">
      <alignment wrapText="1"/>
    </xf>
    <xf numFmtId="0" fontId="28" fillId="0" borderId="0" xfId="0" applyFont="1" applyBorder="1"/>
    <xf numFmtId="0" fontId="15" fillId="2" borderId="0" xfId="0" applyFont="1" applyFill="1" applyBorder="1" applyAlignment="1">
      <alignment horizontal="center"/>
    </xf>
    <xf numFmtId="0" fontId="29" fillId="2" borderId="0" xfId="0" applyFont="1" applyFill="1" applyAlignment="1">
      <alignment horizontal="right"/>
    </xf>
    <xf numFmtId="0" fontId="28" fillId="3" borderId="0" xfId="0" applyFont="1" applyFill="1" applyBorder="1"/>
    <xf numFmtId="0" fontId="33" fillId="2" borderId="0" xfId="0" applyFont="1" applyFill="1" applyBorder="1" applyAlignment="1">
      <alignment horizontal="center"/>
    </xf>
    <xf numFmtId="0" fontId="0" fillId="2" borderId="0" xfId="0" applyFill="1" applyBorder="1" applyAlignment="1">
      <alignment horizontal="left"/>
    </xf>
    <xf numFmtId="0" fontId="33" fillId="0" borderId="0" xfId="0" applyFont="1" applyFill="1" applyBorder="1" applyAlignment="1">
      <alignment horizontal="center"/>
    </xf>
    <xf numFmtId="0" fontId="33" fillId="0" borderId="0" xfId="0" applyFont="1" applyFill="1" applyBorder="1" applyAlignment="1">
      <alignment horizontal="left"/>
    </xf>
    <xf numFmtId="0" fontId="0" fillId="0" borderId="0" xfId="0" applyFill="1" applyBorder="1" applyAlignment="1">
      <alignment horizontal="center"/>
    </xf>
    <xf numFmtId="0" fontId="0" fillId="0" borderId="0" xfId="0" applyFill="1" applyBorder="1" applyAlignment="1">
      <alignment horizontal="left"/>
    </xf>
    <xf numFmtId="0" fontId="25" fillId="2" borderId="0" xfId="0" applyFont="1" applyFill="1"/>
    <xf numFmtId="0" fontId="0" fillId="2" borderId="1" xfId="0" applyFill="1" applyBorder="1" applyAlignment="1">
      <alignment horizontal="left"/>
    </xf>
    <xf numFmtId="0" fontId="0" fillId="2" borderId="2" xfId="0" applyFont="1" applyFill="1" applyBorder="1"/>
    <xf numFmtId="0" fontId="0" fillId="0" borderId="0" xfId="0" applyFont="1" applyFill="1" applyBorder="1" applyAlignment="1"/>
    <xf numFmtId="0" fontId="34" fillId="2" borderId="0" xfId="0" applyFont="1" applyFill="1" applyBorder="1"/>
    <xf numFmtId="0" fontId="15" fillId="2" borderId="25" xfId="0" applyFont="1" applyFill="1" applyBorder="1"/>
    <xf numFmtId="0" fontId="0" fillId="2" borderId="0" xfId="0" applyFill="1" applyBorder="1" applyAlignment="1">
      <alignment horizontal="center"/>
    </xf>
    <xf numFmtId="0" fontId="15" fillId="2" borderId="0" xfId="0" applyFont="1" applyFill="1" applyAlignment="1"/>
    <xf numFmtId="0" fontId="15" fillId="0" borderId="0" xfId="0" applyFont="1" applyAlignment="1"/>
    <xf numFmtId="0" fontId="15" fillId="0" borderId="0" xfId="0" applyFont="1" applyFill="1" applyBorder="1"/>
    <xf numFmtId="0" fontId="15" fillId="4" borderId="6" xfId="0" applyFont="1" applyFill="1" applyBorder="1" applyAlignment="1">
      <alignment horizontal="center"/>
    </xf>
    <xf numFmtId="0" fontId="15" fillId="7" borderId="6" xfId="0" applyFont="1" applyFill="1" applyBorder="1" applyAlignment="1">
      <alignment horizontal="center"/>
    </xf>
    <xf numFmtId="0" fontId="35" fillId="2" borderId="0" xfId="0" applyFont="1" applyFill="1"/>
    <xf numFmtId="0" fontId="29" fillId="2" borderId="0" xfId="0" applyFont="1" applyFill="1" applyBorder="1" applyAlignment="1">
      <alignment horizontal="right" vertical="top"/>
    </xf>
    <xf numFmtId="0" fontId="29" fillId="5" borderId="0" xfId="0" applyFont="1" applyFill="1" applyBorder="1" applyAlignment="1">
      <alignment horizontal="right" vertical="top"/>
    </xf>
    <xf numFmtId="0" fontId="36" fillId="2" borderId="0" xfId="0" applyFont="1" applyFill="1" applyBorder="1"/>
    <xf numFmtId="0" fontId="15" fillId="0" borderId="25" xfId="0" applyFont="1" applyFill="1" applyBorder="1" applyAlignment="1" applyProtection="1">
      <alignment horizontal="left"/>
    </xf>
    <xf numFmtId="0" fontId="35" fillId="3" borderId="25" xfId="0" applyFont="1" applyFill="1" applyBorder="1"/>
    <xf numFmtId="0" fontId="15" fillId="0" borderId="0" xfId="0" applyFont="1" applyFill="1" applyBorder="1" applyAlignment="1">
      <alignment horizontal="center"/>
    </xf>
    <xf numFmtId="0" fontId="22" fillId="2" borderId="0" xfId="0" applyFont="1" applyFill="1" applyBorder="1" applyAlignment="1">
      <alignment horizontal="center"/>
    </xf>
    <xf numFmtId="0" fontId="0" fillId="2" borderId="0" xfId="0" applyFill="1" applyBorder="1" applyAlignment="1">
      <alignment wrapText="1"/>
    </xf>
    <xf numFmtId="0" fontId="0" fillId="2" borderId="1" xfId="0" applyFill="1" applyBorder="1" applyAlignment="1">
      <alignment wrapText="1"/>
    </xf>
    <xf numFmtId="0" fontId="0" fillId="0" borderId="0" xfId="0" applyFont="1" applyBorder="1" applyAlignment="1">
      <alignment wrapText="1"/>
    </xf>
    <xf numFmtId="0" fontId="0" fillId="2" borderId="0" xfId="0" applyFill="1" applyAlignment="1">
      <alignment wrapText="1"/>
    </xf>
    <xf numFmtId="0" fontId="29" fillId="5" borderId="0" xfId="0" applyFont="1" applyFill="1" applyBorder="1" applyAlignment="1">
      <alignment horizontal="right" vertical="top"/>
    </xf>
    <xf numFmtId="0" fontId="0" fillId="2" borderId="0" xfId="0" applyFill="1" applyBorder="1" applyAlignment="1">
      <alignment horizontal="left"/>
    </xf>
    <xf numFmtId="0" fontId="0" fillId="2" borderId="1" xfId="0" applyFill="1" applyBorder="1" applyAlignment="1">
      <alignment horizontal="left"/>
    </xf>
    <xf numFmtId="0" fontId="11" fillId="2" borderId="0" xfId="1" applyFont="1" applyFill="1" applyBorder="1" applyAlignment="1" applyProtection="1">
      <alignment wrapText="1"/>
    </xf>
    <xf numFmtId="0" fontId="29" fillId="2" borderId="0" xfId="0" applyFont="1" applyFill="1" applyBorder="1" applyAlignment="1">
      <alignment horizontal="right" vertical="top"/>
    </xf>
    <xf numFmtId="0" fontId="11" fillId="2" borderId="1" xfId="1" applyFont="1" applyFill="1" applyBorder="1" applyAlignment="1" applyProtection="1">
      <alignment wrapText="1"/>
    </xf>
    <xf numFmtId="0" fontId="15" fillId="0" borderId="0" xfId="0" applyFont="1" applyAlignment="1">
      <alignment vertical="center"/>
    </xf>
    <xf numFmtId="0" fontId="37" fillId="2" borderId="2" xfId="0" applyFont="1" applyFill="1" applyBorder="1" applyAlignment="1">
      <alignment horizontal="center" wrapText="1"/>
    </xf>
    <xf numFmtId="0" fontId="0" fillId="2" borderId="3" xfId="0" applyFont="1" applyFill="1" applyBorder="1"/>
    <xf numFmtId="0" fontId="11" fillId="2" borderId="4" xfId="1" applyFont="1" applyFill="1" applyBorder="1" applyAlignment="1" applyProtection="1">
      <alignment wrapText="1"/>
    </xf>
    <xf numFmtId="0" fontId="11" fillId="2" borderId="5" xfId="1" applyFont="1" applyFill="1" applyBorder="1" applyAlignment="1" applyProtection="1">
      <alignment wrapText="1"/>
    </xf>
    <xf numFmtId="0" fontId="15" fillId="7" borderId="6" xfId="0" applyFont="1" applyFill="1" applyBorder="1" applyAlignment="1"/>
    <xf numFmtId="0" fontId="0" fillId="2" borderId="0" xfId="0" applyFill="1" applyBorder="1" applyAlignment="1">
      <alignment wrapText="1"/>
    </xf>
    <xf numFmtId="0" fontId="0" fillId="0" borderId="0" xfId="0" applyFont="1" applyBorder="1" applyAlignment="1">
      <alignment wrapText="1"/>
    </xf>
    <xf numFmtId="0" fontId="38" fillId="0" borderId="0" xfId="0" applyFont="1" applyFill="1" applyBorder="1" applyAlignment="1">
      <alignment horizontal="center"/>
    </xf>
    <xf numFmtId="0" fontId="0" fillId="8" borderId="2" xfId="0" applyFill="1" applyBorder="1" applyAlignment="1">
      <alignment horizontal="center"/>
    </xf>
    <xf numFmtId="0" fontId="0" fillId="8" borderId="10" xfId="0" applyFill="1" applyBorder="1"/>
    <xf numFmtId="0" fontId="20" fillId="8" borderId="10" xfId="0" applyFont="1" applyFill="1" applyBorder="1"/>
    <xf numFmtId="0" fontId="37" fillId="8" borderId="10" xfId="0" applyFont="1" applyFill="1" applyBorder="1" applyAlignment="1">
      <alignment vertical="top"/>
    </xf>
    <xf numFmtId="0" fontId="0" fillId="8" borderId="11" xfId="0" applyFill="1" applyBorder="1"/>
    <xf numFmtId="0" fontId="0" fillId="8" borderId="0" xfId="0" applyFill="1" applyBorder="1"/>
    <xf numFmtId="0" fontId="0" fillId="8" borderId="1" xfId="0" applyFill="1" applyBorder="1"/>
    <xf numFmtId="0" fontId="32" fillId="8" borderId="10" xfId="0" applyFont="1" applyFill="1" applyBorder="1" applyAlignment="1">
      <alignment horizontal="center" vertical="center"/>
    </xf>
    <xf numFmtId="0" fontId="37" fillId="8" borderId="0" xfId="0" applyFont="1" applyFill="1" applyBorder="1" applyAlignment="1">
      <alignment vertical="center" wrapText="1"/>
    </xf>
    <xf numFmtId="0" fontId="0" fillId="8" borderId="0" xfId="0" applyFill="1" applyBorder="1" applyAlignment="1">
      <alignment wrapText="1"/>
    </xf>
    <xf numFmtId="0" fontId="0" fillId="8" borderId="1" xfId="0" applyFill="1" applyBorder="1" applyAlignment="1">
      <alignment wrapText="1"/>
    </xf>
    <xf numFmtId="0" fontId="0" fillId="8" borderId="10" xfId="0" applyFill="1" applyBorder="1" applyAlignment="1">
      <alignment horizontal="center"/>
    </xf>
    <xf numFmtId="0" fontId="20" fillId="8" borderId="2" xfId="0" applyFont="1" applyFill="1" applyBorder="1"/>
    <xf numFmtId="0" fontId="37" fillId="8" borderId="1" xfId="0" applyFont="1" applyFill="1" applyBorder="1" applyAlignment="1">
      <alignment vertical="center"/>
    </xf>
    <xf numFmtId="0" fontId="20" fillId="8" borderId="12" xfId="0" applyFont="1" applyFill="1" applyBorder="1"/>
    <xf numFmtId="0" fontId="37" fillId="8" borderId="11" xfId="0" applyFont="1" applyFill="1" applyBorder="1" applyAlignment="1">
      <alignment vertical="top"/>
    </xf>
    <xf numFmtId="0" fontId="0" fillId="8" borderId="0" xfId="0" applyFill="1" applyBorder="1" applyAlignment="1">
      <alignment horizontal="center"/>
    </xf>
    <xf numFmtId="0" fontId="15" fillId="0" borderId="28" xfId="0" applyFont="1" applyFill="1" applyBorder="1"/>
    <xf numFmtId="0" fontId="15" fillId="0" borderId="29" xfId="0" applyFont="1" applyFill="1" applyBorder="1" applyAlignment="1">
      <alignment horizontal="center"/>
    </xf>
    <xf numFmtId="0" fontId="15" fillId="0" borderId="29" xfId="0" applyFont="1" applyFill="1" applyBorder="1"/>
    <xf numFmtId="0" fontId="15" fillId="0" borderId="30" xfId="0" applyFont="1" applyFill="1" applyBorder="1"/>
    <xf numFmtId="0" fontId="15" fillId="0" borderId="31" xfId="0" applyFont="1" applyFill="1" applyBorder="1"/>
    <xf numFmtId="0" fontId="15" fillId="0" borderId="32" xfId="0" applyFont="1" applyFill="1" applyBorder="1"/>
    <xf numFmtId="0" fontId="35" fillId="2" borderId="0" xfId="0" applyFont="1" applyFill="1" applyBorder="1"/>
    <xf numFmtId="164" fontId="15" fillId="0" borderId="0" xfId="0" applyNumberFormat="1" applyFont="1" applyFill="1" applyBorder="1" applyAlignment="1">
      <alignment horizontal="center"/>
    </xf>
    <xf numFmtId="0" fontId="24" fillId="2" borderId="0" xfId="0" applyNumberFormat="1" applyFont="1" applyFill="1" applyBorder="1" applyAlignment="1">
      <alignment horizontal="right" vertical="center" wrapText="1"/>
    </xf>
    <xf numFmtId="0" fontId="24" fillId="2" borderId="0" xfId="0" applyNumberFormat="1" applyFont="1" applyFill="1" applyBorder="1" applyAlignment="1">
      <alignment horizontal="right" vertical="center"/>
    </xf>
    <xf numFmtId="0" fontId="0" fillId="0" borderId="1" xfId="0" applyBorder="1" applyAlignment="1">
      <alignment horizontal="right" vertical="center"/>
    </xf>
    <xf numFmtId="164" fontId="15" fillId="2" borderId="25" xfId="0" applyNumberFormat="1" applyFont="1" applyFill="1" applyBorder="1" applyAlignment="1">
      <alignment horizontal="center"/>
    </xf>
    <xf numFmtId="164" fontId="15" fillId="0" borderId="25" xfId="0" applyNumberFormat="1" applyFont="1" applyFill="1" applyBorder="1" applyAlignment="1">
      <alignment horizontal="center"/>
    </xf>
    <xf numFmtId="0" fontId="0" fillId="3" borderId="4" xfId="0" applyFill="1" applyBorder="1"/>
    <xf numFmtId="0" fontId="32" fillId="3" borderId="4" xfId="0" applyFont="1" applyFill="1" applyBorder="1" applyAlignment="1">
      <alignment vertical="center"/>
    </xf>
    <xf numFmtId="0" fontId="0" fillId="3" borderId="4" xfId="0" applyFill="1" applyBorder="1" applyAlignment="1"/>
    <xf numFmtId="0" fontId="39" fillId="0" borderId="0" xfId="0" applyFont="1" applyAlignment="1">
      <alignment vertical="center"/>
    </xf>
    <xf numFmtId="0" fontId="15" fillId="0" borderId="2" xfId="0" applyFont="1" applyBorder="1"/>
    <xf numFmtId="0" fontId="40" fillId="0" borderId="2" xfId="1" applyFont="1" applyBorder="1" applyAlignment="1" applyProtection="1">
      <alignment wrapText="1"/>
    </xf>
    <xf numFmtId="0" fontId="41" fillId="2" borderId="6" xfId="0" applyFont="1" applyFill="1" applyBorder="1" applyAlignment="1">
      <alignment horizontal="center" vertical="center" wrapText="1"/>
    </xf>
    <xf numFmtId="0" fontId="0" fillId="0" borderId="0" xfId="0" applyFont="1" applyFill="1" applyBorder="1" applyAlignment="1">
      <alignment horizontal="center"/>
    </xf>
    <xf numFmtId="0" fontId="42" fillId="5" borderId="13" xfId="0" applyFont="1" applyFill="1" applyBorder="1" applyAlignment="1">
      <alignment horizontal="left"/>
    </xf>
    <xf numFmtId="0" fontId="30" fillId="5" borderId="7" xfId="0" applyFont="1" applyFill="1" applyBorder="1" applyAlignment="1">
      <alignment horizontal="left"/>
    </xf>
    <xf numFmtId="0" fontId="30" fillId="5" borderId="8" xfId="0" applyFont="1" applyFill="1" applyBorder="1" applyAlignment="1">
      <alignment horizontal="left"/>
    </xf>
    <xf numFmtId="0" fontId="42" fillId="2" borderId="0" xfId="0" applyFont="1" applyFill="1" applyBorder="1" applyAlignment="1">
      <alignment horizontal="right" vertical="center" wrapText="1"/>
    </xf>
    <xf numFmtId="0" fontId="29" fillId="2" borderId="0" xfId="0" applyFont="1" applyFill="1" applyBorder="1" applyAlignment="1">
      <alignment horizontal="right" vertical="top"/>
    </xf>
    <xf numFmtId="0" fontId="0" fillId="2" borderId="0" xfId="0" applyFill="1" applyBorder="1" applyAlignment="1">
      <alignment horizontal="center"/>
    </xf>
    <xf numFmtId="0" fontId="29" fillId="5" borderId="0" xfId="0" applyFont="1" applyFill="1" applyBorder="1" applyAlignment="1">
      <alignment horizontal="right" vertical="top"/>
    </xf>
    <xf numFmtId="0" fontId="0" fillId="2" borderId="0" xfId="0" applyFill="1" applyBorder="1" applyAlignment="1"/>
    <xf numFmtId="0" fontId="0" fillId="2" borderId="0" xfId="0" applyFill="1" applyBorder="1" applyAlignment="1">
      <alignment horizontal="center" wrapText="1"/>
    </xf>
    <xf numFmtId="0" fontId="0" fillId="2" borderId="0" xfId="0" applyFill="1" applyAlignment="1">
      <alignment wrapText="1"/>
    </xf>
    <xf numFmtId="0" fontId="0" fillId="2" borderId="1" xfId="0" applyFill="1" applyBorder="1" applyAlignment="1">
      <alignment wrapText="1"/>
    </xf>
    <xf numFmtId="0" fontId="0" fillId="0" borderId="0" xfId="0" applyNumberFormat="1"/>
    <xf numFmtId="0" fontId="30" fillId="2" borderId="0" xfId="0" applyFont="1" applyFill="1" applyBorder="1" applyAlignment="1">
      <alignment horizontal="center"/>
    </xf>
    <xf numFmtId="0" fontId="0" fillId="2" borderId="4" xfId="0" applyFill="1" applyBorder="1" applyAlignment="1">
      <alignment horizontal="center" wrapText="1"/>
    </xf>
    <xf numFmtId="0" fontId="43" fillId="0" borderId="0" xfId="0" applyFont="1" applyFill="1" applyBorder="1" applyAlignment="1">
      <alignment horizontal="right"/>
    </xf>
    <xf numFmtId="0" fontId="0" fillId="0" borderId="2" xfId="0" applyFill="1" applyBorder="1" applyAlignment="1"/>
    <xf numFmtId="0" fontId="43" fillId="2" borderId="2" xfId="0" applyFont="1" applyFill="1" applyBorder="1" applyAlignment="1">
      <alignment horizontal="right"/>
    </xf>
    <xf numFmtId="0" fontId="0" fillId="0" borderId="2" xfId="0" applyBorder="1" applyAlignment="1"/>
    <xf numFmtId="0" fontId="0" fillId="2" borderId="0" xfId="0" applyFill="1" applyBorder="1" applyAlignment="1">
      <alignment wrapText="1"/>
    </xf>
    <xf numFmtId="0" fontId="0" fillId="2" borderId="1" xfId="0" applyFill="1" applyBorder="1" applyAlignment="1">
      <alignment wrapText="1"/>
    </xf>
    <xf numFmtId="0" fontId="15" fillId="0" borderId="6" xfId="0" applyFont="1" applyBorder="1" applyAlignment="1">
      <alignment horizontal="center" vertical="center" wrapText="1"/>
    </xf>
    <xf numFmtId="0" fontId="15" fillId="0" borderId="33" xfId="0" applyFont="1" applyFill="1" applyBorder="1"/>
    <xf numFmtId="0" fontId="44" fillId="2" borderId="0" xfId="0" applyFont="1" applyFill="1" applyBorder="1" applyAlignment="1">
      <alignment horizontal="center" vertical="center"/>
    </xf>
    <xf numFmtId="0" fontId="39" fillId="0" borderId="0" xfId="0" applyFont="1" applyAlignment="1">
      <alignment horizontal="center" vertical="center"/>
    </xf>
    <xf numFmtId="0" fontId="15" fillId="0" borderId="34" xfId="0" applyFont="1" applyFill="1" applyBorder="1" applyAlignment="1">
      <alignment horizontal="center"/>
    </xf>
    <xf numFmtId="0" fontId="15" fillId="0" borderId="35" xfId="0" applyFont="1" applyFill="1" applyBorder="1" applyAlignment="1">
      <alignment horizontal="center"/>
    </xf>
    <xf numFmtId="0" fontId="15" fillId="2" borderId="35" xfId="0" applyFont="1" applyFill="1" applyBorder="1" applyAlignment="1">
      <alignment horizontal="center"/>
    </xf>
    <xf numFmtId="0" fontId="15" fillId="2" borderId="36" xfId="0" applyFont="1" applyFill="1" applyBorder="1" applyAlignment="1">
      <alignment horizontal="center"/>
    </xf>
    <xf numFmtId="0" fontId="15" fillId="0" borderId="36" xfId="0" applyFont="1" applyFill="1" applyBorder="1" applyAlignment="1">
      <alignment horizontal="center"/>
    </xf>
    <xf numFmtId="0" fontId="15" fillId="0" borderId="37" xfId="0" applyFont="1" applyFill="1" applyBorder="1" applyAlignment="1">
      <alignment horizontal="center"/>
    </xf>
    <xf numFmtId="164" fontId="15" fillId="0" borderId="38" xfId="0" applyNumberFormat="1" applyFont="1" applyFill="1" applyBorder="1" applyAlignment="1">
      <alignment horizontal="center"/>
    </xf>
    <xf numFmtId="0" fontId="22" fillId="2" borderId="25" xfId="0" applyFont="1" applyFill="1" applyBorder="1"/>
    <xf numFmtId="0" fontId="15" fillId="2" borderId="0" xfId="0" applyFont="1" applyFill="1" applyBorder="1" applyAlignment="1"/>
    <xf numFmtId="0" fontId="39" fillId="0" borderId="6" xfId="0" applyFont="1" applyBorder="1" applyAlignment="1">
      <alignment horizontal="center" vertical="center"/>
    </xf>
    <xf numFmtId="0" fontId="39" fillId="0" borderId="6" xfId="0" applyFont="1" applyBorder="1" applyAlignment="1">
      <alignment vertical="center"/>
    </xf>
    <xf numFmtId="0" fontId="41" fillId="0" borderId="0" xfId="0" applyFont="1" applyFill="1" applyBorder="1" applyAlignment="1">
      <alignment horizontal="center" vertical="center" wrapText="1"/>
    </xf>
    <xf numFmtId="165" fontId="41" fillId="0" borderId="0" xfId="0" applyNumberFormat="1" applyFont="1" applyFill="1" applyBorder="1" applyAlignment="1">
      <alignment horizontal="center" vertical="center" wrapText="1"/>
    </xf>
    <xf numFmtId="0" fontId="15" fillId="7" borderId="9" xfId="0" applyFont="1" applyFill="1" applyBorder="1" applyAlignment="1"/>
    <xf numFmtId="0" fontId="15" fillId="4" borderId="9" xfId="0" applyFont="1" applyFill="1" applyBorder="1" applyAlignment="1">
      <alignment horizontal="center"/>
    </xf>
    <xf numFmtId="0" fontId="15" fillId="2" borderId="7" xfId="0" applyFont="1" applyFill="1" applyBorder="1" applyAlignment="1"/>
    <xf numFmtId="0" fontId="15" fillId="2" borderId="7" xfId="0" applyFont="1" applyFill="1" applyBorder="1" applyAlignment="1">
      <alignment horizontal="center"/>
    </xf>
    <xf numFmtId="0" fontId="15" fillId="0" borderId="6" xfId="0" applyFont="1" applyFill="1" applyBorder="1" applyAlignment="1">
      <alignment horizontal="center" vertical="center"/>
    </xf>
    <xf numFmtId="0" fontId="15" fillId="0" borderId="6" xfId="0" applyFont="1" applyFill="1" applyBorder="1" applyAlignment="1">
      <alignment horizontal="center" vertical="center" wrapText="1"/>
    </xf>
    <xf numFmtId="0" fontId="0" fillId="2" borderId="4" xfId="0" applyFill="1" applyBorder="1" applyAlignment="1"/>
    <xf numFmtId="0" fontId="0" fillId="2" borderId="5" xfId="0" applyFill="1" applyBorder="1" applyAlignment="1"/>
    <xf numFmtId="0" fontId="0" fillId="2" borderId="0" xfId="0" applyFill="1" applyBorder="1" applyAlignment="1"/>
    <xf numFmtId="0" fontId="0" fillId="2" borderId="1" xfId="0" applyFill="1" applyBorder="1" applyAlignment="1">
      <alignment wrapText="1"/>
    </xf>
    <xf numFmtId="0" fontId="0" fillId="2" borderId="0" xfId="0" applyFill="1" applyAlignment="1">
      <alignment wrapText="1"/>
    </xf>
    <xf numFmtId="0" fontId="0" fillId="3" borderId="5" xfId="0" applyFill="1" applyBorder="1" applyAlignment="1"/>
    <xf numFmtId="0" fontId="0" fillId="3" borderId="14" xfId="0" applyFill="1" applyBorder="1"/>
    <xf numFmtId="0" fontId="0" fillId="3" borderId="15" xfId="0" applyFill="1" applyBorder="1"/>
    <xf numFmtId="0" fontId="0" fillId="3" borderId="14" xfId="0" applyFill="1" applyBorder="1" applyAlignment="1"/>
    <xf numFmtId="0" fontId="32" fillId="3" borderId="15" xfId="0" applyFont="1" applyFill="1" applyBorder="1" applyAlignment="1">
      <alignment vertical="center"/>
    </xf>
    <xf numFmtId="0" fontId="29" fillId="2" borderId="0" xfId="0" applyFont="1" applyFill="1" applyAlignment="1">
      <alignment horizontal="left" vertical="top" wrapText="1"/>
    </xf>
    <xf numFmtId="0" fontId="0" fillId="2" borderId="0" xfId="0" applyFill="1" applyAlignment="1">
      <alignment horizontal="left" vertical="top" wrapText="1"/>
    </xf>
    <xf numFmtId="0" fontId="0" fillId="2" borderId="1" xfId="0" applyFill="1" applyBorder="1" applyAlignment="1">
      <alignment horizontal="left" vertical="top" wrapText="1"/>
    </xf>
    <xf numFmtId="0" fontId="0" fillId="2" borderId="0" xfId="0" applyFont="1" applyFill="1" applyBorder="1" applyAlignment="1">
      <alignment wrapText="1"/>
    </xf>
    <xf numFmtId="0" fontId="0" fillId="2" borderId="1" xfId="0" applyFont="1" applyFill="1" applyBorder="1" applyAlignment="1">
      <alignment wrapText="1"/>
    </xf>
    <xf numFmtId="0" fontId="22" fillId="0" borderId="35" xfId="0" applyFont="1" applyFill="1" applyBorder="1" applyAlignment="1">
      <alignment horizontal="right"/>
    </xf>
    <xf numFmtId="0" fontId="15" fillId="2" borderId="39" xfId="0" applyFont="1" applyFill="1" applyBorder="1"/>
    <xf numFmtId="0" fontId="15" fillId="2" borderId="27" xfId="0" applyFont="1" applyFill="1" applyBorder="1"/>
    <xf numFmtId="0" fontId="22" fillId="0" borderId="25" xfId="0" applyFont="1" applyBorder="1" applyAlignment="1">
      <alignment horizontal="right" vertical="center"/>
    </xf>
    <xf numFmtId="0" fontId="15" fillId="0" borderId="40" xfId="0" applyFont="1" applyFill="1" applyBorder="1"/>
    <xf numFmtId="0" fontId="15" fillId="2" borderId="25" xfId="0" applyFont="1" applyFill="1" applyBorder="1" applyAlignment="1">
      <alignment horizontal="center"/>
    </xf>
    <xf numFmtId="0" fontId="0" fillId="2" borderId="1" xfId="0" applyFill="1" applyBorder="1" applyAlignment="1">
      <alignment horizontal="center"/>
    </xf>
    <xf numFmtId="0" fontId="0" fillId="2" borderId="7" xfId="0" applyFill="1" applyBorder="1"/>
    <xf numFmtId="0" fontId="0" fillId="8" borderId="10" xfId="0" applyFill="1" applyBorder="1" applyAlignment="1">
      <alignment wrapText="1"/>
    </xf>
    <xf numFmtId="0" fontId="29" fillId="2" borderId="0" xfId="0" applyFont="1" applyFill="1" applyBorder="1" applyAlignment="1">
      <alignment horizontal="right" vertical="top"/>
    </xf>
    <xf numFmtId="0" fontId="22" fillId="0" borderId="30" xfId="0" applyFont="1" applyFill="1" applyBorder="1" applyAlignment="1">
      <alignment horizontal="right"/>
    </xf>
    <xf numFmtId="0" fontId="22" fillId="0" borderId="25" xfId="0" applyFont="1" applyFill="1" applyBorder="1" applyAlignment="1">
      <alignment horizontal="right"/>
    </xf>
    <xf numFmtId="0" fontId="25" fillId="0" borderId="0" xfId="0" applyFont="1" applyProtection="1"/>
    <xf numFmtId="0" fontId="25" fillId="0" borderId="0" xfId="0" applyFont="1" applyBorder="1" applyProtection="1"/>
    <xf numFmtId="0" fontId="25" fillId="0" borderId="0" xfId="0" applyFont="1" applyFill="1" applyBorder="1" applyAlignment="1" applyProtection="1">
      <alignment horizontal="left"/>
    </xf>
    <xf numFmtId="0" fontId="32" fillId="3" borderId="4" xfId="0" applyFont="1" applyFill="1" applyBorder="1" applyAlignment="1" applyProtection="1">
      <alignment vertical="center"/>
      <protection locked="0"/>
    </xf>
    <xf numFmtId="0" fontId="0" fillId="3" borderId="4" xfId="0" applyFill="1" applyBorder="1" applyAlignment="1" applyProtection="1">
      <protection locked="0"/>
    </xf>
    <xf numFmtId="0" fontId="0" fillId="3" borderId="4" xfId="0" applyFill="1" applyBorder="1" applyProtection="1">
      <protection locked="0"/>
    </xf>
    <xf numFmtId="0" fontId="0" fillId="3" borderId="5" xfId="0" applyFill="1" applyBorder="1" applyProtection="1">
      <protection locked="0"/>
    </xf>
    <xf numFmtId="0" fontId="37" fillId="8" borderId="0" xfId="0" applyFont="1" applyFill="1" applyBorder="1" applyAlignment="1" applyProtection="1">
      <alignment vertical="center"/>
      <protection locked="0"/>
    </xf>
    <xf numFmtId="0" fontId="0" fillId="8" borderId="0" xfId="0" applyFill="1" applyBorder="1" applyProtection="1">
      <protection locked="0"/>
    </xf>
    <xf numFmtId="0" fontId="0" fillId="8" borderId="1" xfId="0" applyFill="1" applyBorder="1" applyProtection="1">
      <protection locked="0"/>
    </xf>
    <xf numFmtId="0" fontId="30" fillId="2" borderId="0" xfId="0" applyFont="1" applyFill="1" applyBorder="1" applyProtection="1">
      <protection locked="0"/>
    </xf>
    <xf numFmtId="0" fontId="30" fillId="2" borderId="1" xfId="0" applyFont="1" applyFill="1" applyBorder="1" applyProtection="1">
      <protection locked="0"/>
    </xf>
    <xf numFmtId="0" fontId="12" fillId="0" borderId="6" xfId="1" applyFont="1" applyBorder="1" applyAlignment="1" applyProtection="1">
      <alignment horizontal="center" vertical="center"/>
      <protection locked="0"/>
    </xf>
    <xf numFmtId="0" fontId="12" fillId="0" borderId="6" xfId="1" applyFont="1" applyBorder="1" applyAlignment="1" applyProtection="1">
      <alignment horizontal="center" vertical="center" wrapText="1"/>
      <protection locked="0"/>
    </xf>
    <xf numFmtId="0" fontId="12" fillId="0" borderId="6"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5" fillId="2" borderId="1" xfId="0" applyFont="1" applyFill="1" applyBorder="1" applyAlignment="1" applyProtection="1">
      <alignment vertical="center"/>
      <protection locked="0"/>
    </xf>
    <xf numFmtId="0" fontId="41" fillId="2" borderId="6" xfId="0" applyFont="1" applyFill="1" applyBorder="1" applyAlignment="1" applyProtection="1">
      <alignment horizontal="center" vertical="center" wrapText="1"/>
      <protection locked="0"/>
    </xf>
    <xf numFmtId="0" fontId="39" fillId="0" borderId="6" xfId="0" applyFont="1" applyBorder="1" applyAlignment="1" applyProtection="1">
      <alignment horizontal="center" vertical="center"/>
      <protection locked="0"/>
    </xf>
    <xf numFmtId="0" fontId="41" fillId="2" borderId="9" xfId="0" applyFont="1" applyFill="1" applyBorder="1" applyAlignment="1" applyProtection="1">
      <alignment horizontal="center" vertical="center" wrapText="1"/>
      <protection locked="0"/>
    </xf>
    <xf numFmtId="0" fontId="39" fillId="2" borderId="0" xfId="0" applyFont="1" applyFill="1" applyBorder="1" applyAlignment="1" applyProtection="1">
      <alignment vertical="center"/>
      <protection locked="0"/>
    </xf>
    <xf numFmtId="0" fontId="39" fillId="2" borderId="1" xfId="0" applyFont="1" applyFill="1" applyBorder="1" applyAlignment="1" applyProtection="1">
      <alignment vertical="center"/>
      <protection locked="0"/>
    </xf>
    <xf numFmtId="0" fontId="15" fillId="7" borderId="6" xfId="0" applyFont="1" applyFill="1" applyBorder="1" applyAlignment="1" applyProtection="1">
      <protection locked="0"/>
    </xf>
    <xf numFmtId="0" fontId="15" fillId="4" borderId="6" xfId="0" applyFont="1" applyFill="1" applyBorder="1" applyAlignment="1" applyProtection="1">
      <alignment horizontal="center"/>
      <protection locked="0"/>
    </xf>
    <xf numFmtId="0" fontId="15" fillId="7" borderId="16" xfId="0" applyFont="1" applyFill="1" applyBorder="1" applyAlignment="1" applyProtection="1">
      <alignment horizontal="center"/>
      <protection locked="0"/>
    </xf>
    <xf numFmtId="0" fontId="15" fillId="2" borderId="0" xfId="0" applyFont="1" applyFill="1" applyBorder="1" applyProtection="1">
      <protection locked="0"/>
    </xf>
    <xf numFmtId="0" fontId="15" fillId="2" borderId="1" xfId="0" applyFont="1" applyFill="1" applyBorder="1" applyProtection="1">
      <protection locked="0"/>
    </xf>
    <xf numFmtId="0" fontId="0" fillId="2" borderId="0" xfId="0" applyFill="1" applyBorder="1" applyAlignment="1" applyProtection="1">
      <alignment wrapText="1"/>
      <protection locked="0"/>
    </xf>
    <xf numFmtId="0" fontId="15" fillId="2" borderId="0" xfId="0" applyFont="1" applyFill="1" applyBorder="1" applyAlignment="1" applyProtection="1">
      <alignment horizontal="center"/>
      <protection locked="0"/>
    </xf>
    <xf numFmtId="0" fontId="45" fillId="2" borderId="0" xfId="0" applyFont="1" applyFill="1" applyBorder="1" applyAlignment="1" applyProtection="1">
      <alignment horizontal="right"/>
      <protection locked="0"/>
    </xf>
    <xf numFmtId="0" fontId="0" fillId="2" borderId="1" xfId="0" applyFill="1" applyBorder="1" applyAlignment="1" applyProtection="1">
      <protection locked="0"/>
    </xf>
    <xf numFmtId="0" fontId="15" fillId="2" borderId="0" xfId="0" applyFont="1" applyFill="1" applyBorder="1" applyAlignment="1" applyProtection="1">
      <alignment vertical="center"/>
      <protection locked="0"/>
    </xf>
    <xf numFmtId="0" fontId="39" fillId="0" borderId="6" xfId="0" applyFont="1" applyBorder="1" applyAlignment="1" applyProtection="1">
      <alignment horizontal="center" vertical="center" wrapText="1"/>
      <protection locked="0"/>
    </xf>
    <xf numFmtId="0" fontId="39" fillId="0" borderId="9" xfId="0" applyFont="1" applyBorder="1" applyAlignment="1" applyProtection="1">
      <alignment horizontal="center" vertical="center" wrapText="1"/>
      <protection locked="0"/>
    </xf>
    <xf numFmtId="0" fontId="39" fillId="2" borderId="0" xfId="0" applyFont="1" applyFill="1" applyBorder="1" applyAlignment="1" applyProtection="1">
      <alignment horizontal="center" vertical="center"/>
      <protection locked="0"/>
    </xf>
    <xf numFmtId="0" fontId="39" fillId="2" borderId="1" xfId="0" applyFont="1" applyFill="1" applyBorder="1" applyAlignment="1" applyProtection="1">
      <alignment horizontal="center" vertical="center"/>
      <protection locked="0"/>
    </xf>
    <xf numFmtId="0" fontId="15" fillId="4" borderId="16" xfId="0" applyFont="1" applyFill="1" applyBorder="1" applyAlignment="1" applyProtection="1">
      <alignment horizontal="center"/>
      <protection locked="0"/>
    </xf>
    <xf numFmtId="0" fontId="0" fillId="2" borderId="0"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164" fontId="45" fillId="6" borderId="17" xfId="0" applyNumberFormat="1" applyFont="1" applyFill="1" applyBorder="1" applyAlignment="1" applyProtection="1">
      <alignment horizontal="center"/>
    </xf>
    <xf numFmtId="164" fontId="45" fillId="6" borderId="18" xfId="0" applyNumberFormat="1" applyFont="1" applyFill="1" applyBorder="1" applyAlignment="1" applyProtection="1">
      <alignment horizontal="center"/>
    </xf>
    <xf numFmtId="0" fontId="30" fillId="0" borderId="0" xfId="0" applyFont="1"/>
    <xf numFmtId="0" fontId="42" fillId="0" borderId="0" xfId="0" applyFont="1"/>
    <xf numFmtId="0" fontId="42" fillId="0" borderId="0" xfId="0" applyFont="1" applyAlignment="1">
      <alignment horizontal="center"/>
    </xf>
    <xf numFmtId="0" fontId="42" fillId="0" borderId="0" xfId="0" applyFont="1" applyBorder="1"/>
    <xf numFmtId="0" fontId="42" fillId="0" borderId="0" xfId="0" applyFont="1" applyBorder="1" applyAlignment="1">
      <alignment horizontal="center"/>
    </xf>
    <xf numFmtId="0" fontId="42" fillId="0" borderId="0" xfId="0" applyFont="1" applyFill="1" applyBorder="1" applyAlignment="1">
      <alignment horizontal="left"/>
    </xf>
    <xf numFmtId="0" fontId="42" fillId="0" borderId="0" xfId="0" applyFont="1" applyFill="1" applyBorder="1" applyAlignment="1">
      <alignment horizontal="center"/>
    </xf>
    <xf numFmtId="0" fontId="42" fillId="0" borderId="0" xfId="0" applyFont="1" applyFill="1"/>
    <xf numFmtId="0" fontId="30" fillId="0" borderId="0" xfId="0" applyFont="1" applyFill="1"/>
    <xf numFmtId="0" fontId="30" fillId="0" borderId="0" xfId="0" applyFont="1" applyFill="1" applyAlignment="1">
      <alignment horizontal="center"/>
    </xf>
    <xf numFmtId="0" fontId="30" fillId="0" borderId="0" xfId="0" applyFont="1" applyAlignment="1">
      <alignment horizontal="center"/>
    </xf>
    <xf numFmtId="0" fontId="30" fillId="0" borderId="0" xfId="0" applyNumberFormat="1" applyFont="1"/>
    <xf numFmtId="0" fontId="42" fillId="0" borderId="0" xfId="0" applyFont="1" applyFill="1" applyBorder="1" applyAlignment="1"/>
    <xf numFmtId="0" fontId="42" fillId="0" borderId="0" xfId="0" applyFont="1" applyFill="1" applyAlignment="1"/>
    <xf numFmtId="0" fontId="42" fillId="0" borderId="0" xfId="0" applyFont="1" applyAlignment="1"/>
    <xf numFmtId="0" fontId="30" fillId="0" borderId="0" xfId="0" applyFont="1" applyFill="1" applyBorder="1" applyAlignment="1"/>
    <xf numFmtId="0" fontId="30" fillId="0" borderId="0" xfId="0" applyFont="1" applyFill="1" applyAlignment="1"/>
    <xf numFmtId="0" fontId="30" fillId="0" borderId="0" xfId="0" applyFont="1" applyAlignment="1"/>
    <xf numFmtId="0" fontId="42" fillId="0" borderId="0" xfId="0" applyFont="1" applyFill="1" applyBorder="1" applyAlignment="1">
      <alignment vertical="center"/>
    </xf>
    <xf numFmtId="0" fontId="42" fillId="0" borderId="0" xfId="0" applyFont="1" applyAlignment="1">
      <alignment vertical="center"/>
    </xf>
    <xf numFmtId="0" fontId="41" fillId="0" borderId="0" xfId="0" applyFont="1" applyFill="1" applyBorder="1" applyAlignment="1">
      <alignment vertical="center"/>
    </xf>
    <xf numFmtId="0" fontId="41" fillId="0" borderId="0" xfId="0" applyNumberFormat="1" applyFont="1" applyFill="1" applyBorder="1" applyAlignment="1">
      <alignment vertical="center"/>
    </xf>
    <xf numFmtId="0" fontId="41" fillId="0" borderId="0" xfId="0" applyFont="1" applyFill="1" applyAlignment="1">
      <alignment vertical="center"/>
    </xf>
    <xf numFmtId="0" fontId="41" fillId="0" borderId="0" xfId="0" applyFont="1" applyAlignment="1">
      <alignment vertical="center"/>
    </xf>
    <xf numFmtId="0" fontId="42" fillId="0" borderId="0" xfId="0" applyFont="1" applyFill="1" applyBorder="1"/>
    <xf numFmtId="165" fontId="42" fillId="0" borderId="0" xfId="0" applyNumberFormat="1" applyFont="1" applyFill="1" applyBorder="1" applyAlignment="1">
      <alignment horizontal="center"/>
    </xf>
    <xf numFmtId="0" fontId="42" fillId="0" borderId="0" xfId="0" applyNumberFormat="1" applyFont="1" applyFill="1" applyBorder="1"/>
    <xf numFmtId="0" fontId="42" fillId="0" borderId="0" xfId="0" applyNumberFormat="1" applyFont="1" applyFill="1" applyBorder="1" applyAlignment="1">
      <alignment horizontal="center"/>
    </xf>
    <xf numFmtId="0" fontId="42" fillId="0" borderId="0" xfId="0" applyNumberFormat="1" applyFont="1" applyFill="1" applyBorder="1" applyAlignment="1">
      <alignment horizontal="left"/>
    </xf>
    <xf numFmtId="165" fontId="42" fillId="0" borderId="0" xfId="0" applyNumberFormat="1" applyFont="1" applyFill="1" applyBorder="1"/>
    <xf numFmtId="165" fontId="42" fillId="0" borderId="0" xfId="0" applyNumberFormat="1" applyFont="1" applyFill="1" applyBorder="1" applyAlignment="1">
      <alignment horizontal="center" vertical="center" wrapText="1"/>
    </xf>
    <xf numFmtId="165" fontId="42" fillId="0" borderId="0" xfId="0" applyNumberFormat="1" applyFont="1" applyFill="1" applyBorder="1" applyAlignment="1">
      <alignment vertical="center"/>
    </xf>
    <xf numFmtId="0" fontId="42" fillId="0" borderId="0" xfId="0" applyNumberFormat="1" applyFont="1" applyAlignment="1">
      <alignment vertical="center"/>
    </xf>
    <xf numFmtId="0" fontId="42" fillId="0" borderId="0" xfId="0" applyFont="1" applyFill="1" applyAlignment="1">
      <alignment vertical="center"/>
    </xf>
    <xf numFmtId="0" fontId="41" fillId="0" borderId="0" xfId="0" applyFont="1" applyBorder="1" applyAlignment="1">
      <alignment horizontal="center" vertical="center"/>
    </xf>
    <xf numFmtId="165" fontId="41" fillId="0" borderId="0" xfId="0" applyNumberFormat="1" applyFont="1" applyFill="1" applyBorder="1" applyAlignment="1">
      <alignment horizontal="center" vertical="center"/>
    </xf>
    <xf numFmtId="0" fontId="41" fillId="0" borderId="0" xfId="0" applyNumberFormat="1" applyFont="1" applyAlignment="1">
      <alignment horizontal="center" vertical="center"/>
    </xf>
    <xf numFmtId="0" fontId="41" fillId="0" borderId="0" xfId="0" applyFont="1" applyAlignment="1">
      <alignment horizontal="center" vertical="center"/>
    </xf>
    <xf numFmtId="0" fontId="41" fillId="0" borderId="0" xfId="0" applyFont="1" applyFill="1" applyBorder="1" applyAlignment="1">
      <alignment horizontal="center" vertical="center"/>
    </xf>
    <xf numFmtId="0" fontId="42" fillId="0" borderId="0" xfId="0" applyNumberFormat="1" applyFont="1"/>
    <xf numFmtId="0" fontId="30" fillId="0" borderId="0" xfId="0" applyFont="1" applyBorder="1"/>
    <xf numFmtId="0" fontId="30" fillId="0" borderId="0" xfId="0" applyNumberFormat="1" applyFont="1" applyFill="1" applyBorder="1"/>
    <xf numFmtId="0" fontId="30" fillId="0" borderId="0" xfId="0" applyNumberFormat="1" applyFont="1" applyFill="1"/>
    <xf numFmtId="0" fontId="23"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2" fillId="0" borderId="0" xfId="0" applyFont="1" applyFill="1" applyBorder="1" applyAlignment="1">
      <alignment horizontal="right"/>
    </xf>
    <xf numFmtId="0" fontId="52" fillId="0" borderId="0" xfId="0" applyFont="1" applyFill="1" applyBorder="1" applyAlignment="1">
      <alignment horizontal="right"/>
    </xf>
    <xf numFmtId="0" fontId="53" fillId="0" borderId="0" xfId="0" applyFont="1" applyFill="1" applyBorder="1"/>
    <xf numFmtId="0" fontId="53" fillId="0" borderId="0" xfId="0" applyFont="1" applyFill="1" applyBorder="1" applyAlignment="1">
      <alignment horizontal="center"/>
    </xf>
    <xf numFmtId="164" fontId="53" fillId="0" borderId="0" xfId="0" applyNumberFormat="1" applyFont="1" applyFill="1" applyBorder="1" applyAlignment="1">
      <alignment horizontal="center"/>
    </xf>
    <xf numFmtId="0" fontId="15" fillId="0" borderId="0" xfId="0" applyFont="1" applyBorder="1" applyAlignment="1">
      <alignment vertical="center"/>
    </xf>
    <xf numFmtId="0" fontId="39" fillId="0" borderId="0" xfId="0" applyFont="1" applyBorder="1" applyAlignment="1">
      <alignment vertical="center"/>
    </xf>
    <xf numFmtId="0" fontId="37" fillId="8" borderId="10" xfId="0" applyFont="1" applyFill="1" applyBorder="1" applyAlignment="1">
      <alignment horizontal="left" vertical="center" wrapText="1"/>
    </xf>
    <xf numFmtId="0" fontId="47" fillId="0" borderId="10" xfId="0" applyFont="1" applyBorder="1" applyAlignment="1">
      <alignment horizontal="left" vertical="center" wrapText="1"/>
    </xf>
    <xf numFmtId="0" fontId="0" fillId="2" borderId="0" xfId="0" applyFill="1" applyAlignment="1">
      <alignment horizontal="left" vertical="top" wrapText="1"/>
    </xf>
    <xf numFmtId="0" fontId="0" fillId="2" borderId="1" xfId="0" applyFill="1" applyBorder="1" applyAlignment="1">
      <alignment horizontal="left" vertical="top" wrapText="1"/>
    </xf>
    <xf numFmtId="0" fontId="14" fillId="2" borderId="0" xfId="1" applyFont="1" applyFill="1" applyAlignment="1" applyProtection="1">
      <alignment horizontal="left" vertical="top" wrapText="1"/>
    </xf>
    <xf numFmtId="0" fontId="14" fillId="0" borderId="0" xfId="1" applyFont="1" applyAlignment="1" applyProtection="1">
      <alignment horizontal="left" vertical="top" wrapText="1"/>
    </xf>
    <xf numFmtId="0" fontId="14" fillId="0" borderId="1" xfId="1" applyFont="1" applyBorder="1" applyAlignment="1" applyProtection="1">
      <alignment horizontal="left" vertical="top" wrapText="1"/>
    </xf>
    <xf numFmtId="0" fontId="30" fillId="2" borderId="0" xfId="0" applyFont="1" applyFill="1" applyBorder="1" applyAlignment="1">
      <alignment horizontal="center" wrapText="1"/>
    </xf>
    <xf numFmtId="0" fontId="33" fillId="2" borderId="0" xfId="0" applyFont="1" applyFill="1" applyBorder="1" applyAlignment="1">
      <alignment horizontal="center"/>
    </xf>
    <xf numFmtId="0" fontId="0" fillId="2" borderId="0" xfId="0" applyFill="1" applyBorder="1" applyAlignment="1">
      <alignment horizontal="center"/>
    </xf>
    <xf numFmtId="0" fontId="0" fillId="2" borderId="0" xfId="0" applyFont="1" applyFill="1" applyAlignment="1">
      <alignment horizontal="left" vertical="top" wrapText="1"/>
    </xf>
    <xf numFmtId="0" fontId="0" fillId="2" borderId="1" xfId="0" applyFont="1" applyFill="1" applyBorder="1" applyAlignment="1">
      <alignment horizontal="left" vertical="top" wrapText="1"/>
    </xf>
    <xf numFmtId="0" fontId="0" fillId="2" borderId="0" xfId="0" applyFill="1" applyBorder="1" applyAlignment="1">
      <alignment horizontal="center" wrapText="1"/>
    </xf>
    <xf numFmtId="0" fontId="0" fillId="0" borderId="0" xfId="0" applyAlignment="1">
      <alignment horizontal="center" wrapText="1"/>
    </xf>
    <xf numFmtId="0" fontId="0" fillId="0" borderId="0" xfId="0" applyAlignment="1">
      <alignment wrapText="1"/>
    </xf>
    <xf numFmtId="0" fontId="45" fillId="0" borderId="0" xfId="0" applyFont="1" applyFill="1" applyBorder="1" applyAlignment="1">
      <alignment horizontal="right" vertical="center" wrapText="1"/>
    </xf>
    <xf numFmtId="0" fontId="0" fillId="0" borderId="0" xfId="0" applyFill="1" applyBorder="1" applyAlignment="1">
      <alignment horizontal="right" vertical="center" wrapText="1"/>
    </xf>
    <xf numFmtId="0" fontId="15" fillId="2" borderId="2" xfId="0" applyFont="1" applyFill="1" applyBorder="1" applyAlignment="1">
      <alignment wrapText="1"/>
    </xf>
    <xf numFmtId="0" fontId="0" fillId="2" borderId="0" xfId="0" applyFill="1" applyBorder="1" applyAlignment="1">
      <alignment wrapText="1"/>
    </xf>
    <xf numFmtId="0" fontId="0" fillId="2" borderId="1" xfId="0" applyFill="1" applyBorder="1" applyAlignment="1">
      <alignment wrapText="1"/>
    </xf>
    <xf numFmtId="0" fontId="0" fillId="2" borderId="12" xfId="0" applyFill="1" applyBorder="1" applyAlignment="1">
      <alignment wrapText="1"/>
    </xf>
    <xf numFmtId="0" fontId="0" fillId="2" borderId="10" xfId="0" applyFill="1" applyBorder="1" applyAlignment="1">
      <alignment wrapText="1"/>
    </xf>
    <xf numFmtId="0" fontId="0" fillId="2" borderId="11" xfId="0" applyFill="1" applyBorder="1" applyAlignment="1">
      <alignment wrapText="1"/>
    </xf>
    <xf numFmtId="0" fontId="15" fillId="2" borderId="13" xfId="0" applyFont="1" applyFill="1" applyBorder="1" applyAlignment="1">
      <alignment wrapText="1"/>
    </xf>
    <xf numFmtId="0" fontId="0" fillId="2" borderId="7" xfId="0" applyFill="1" applyBorder="1" applyAlignment="1">
      <alignment wrapText="1"/>
    </xf>
    <xf numFmtId="0" fontId="0" fillId="2" borderId="8" xfId="0" applyFill="1" applyBorder="1" applyAlignment="1">
      <alignment wrapText="1"/>
    </xf>
    <xf numFmtId="0" fontId="37" fillId="8" borderId="0" xfId="0" applyFont="1" applyFill="1" applyBorder="1" applyAlignment="1">
      <alignment horizontal="center"/>
    </xf>
    <xf numFmtId="0" fontId="12" fillId="2" borderId="0" xfId="1" applyFont="1" applyFill="1" applyBorder="1" applyAlignment="1" applyProtection="1">
      <alignment wrapText="1"/>
    </xf>
    <xf numFmtId="0" fontId="12" fillId="2" borderId="1" xfId="1" applyFont="1" applyFill="1" applyBorder="1" applyAlignment="1" applyProtection="1">
      <alignment wrapText="1"/>
    </xf>
    <xf numFmtId="0" fontId="0" fillId="0" borderId="0" xfId="0" applyBorder="1" applyAlignment="1">
      <alignment wrapText="1"/>
    </xf>
    <xf numFmtId="0" fontId="0" fillId="0" borderId="1" xfId="0" applyBorder="1" applyAlignment="1">
      <alignment wrapText="1"/>
    </xf>
    <xf numFmtId="0" fontId="0" fillId="0" borderId="0" xfId="0" applyAlignment="1"/>
    <xf numFmtId="0" fontId="0" fillId="0" borderId="1" xfId="0" applyBorder="1" applyAlignment="1"/>
    <xf numFmtId="0" fontId="37" fillId="8" borderId="20" xfId="0" applyFont="1" applyFill="1" applyBorder="1" applyAlignment="1">
      <alignment horizontal="center" vertical="center"/>
    </xf>
    <xf numFmtId="0" fontId="0" fillId="8" borderId="21" xfId="0" applyFill="1" applyBorder="1" applyAlignment="1">
      <alignment horizontal="center"/>
    </xf>
    <xf numFmtId="0" fontId="37" fillId="8" borderId="19" xfId="0" applyFont="1" applyFill="1" applyBorder="1" applyAlignment="1">
      <alignment horizontal="center"/>
    </xf>
    <xf numFmtId="0" fontId="37" fillId="8" borderId="20" xfId="0" applyFont="1" applyFill="1" applyBorder="1" applyAlignment="1">
      <alignment horizontal="center"/>
    </xf>
    <xf numFmtId="0" fontId="37" fillId="8" borderId="21" xfId="0" applyFont="1" applyFill="1" applyBorder="1" applyAlignment="1">
      <alignment horizontal="center"/>
    </xf>
    <xf numFmtId="0" fontId="30" fillId="2" borderId="0" xfId="0" applyFont="1" applyFill="1" applyBorder="1" applyAlignment="1">
      <alignment horizontal="left" vertical="top" wrapText="1"/>
    </xf>
    <xf numFmtId="0" fontId="46" fillId="2" borderId="0" xfId="0" applyFont="1" applyFill="1" applyBorder="1" applyAlignment="1">
      <alignment horizontal="left" vertical="top" wrapText="1"/>
    </xf>
    <xf numFmtId="0" fontId="46" fillId="2" borderId="1" xfId="0" applyFont="1" applyFill="1" applyBorder="1" applyAlignment="1">
      <alignment horizontal="left" vertical="top" wrapText="1"/>
    </xf>
    <xf numFmtId="0" fontId="30" fillId="5" borderId="0" xfId="0" applyFont="1" applyFill="1" applyBorder="1" applyAlignment="1">
      <alignment horizontal="left" wrapText="1"/>
    </xf>
    <xf numFmtId="0" fontId="30" fillId="5" borderId="1" xfId="0" applyFont="1" applyFill="1" applyBorder="1" applyAlignment="1">
      <alignment horizontal="left" wrapText="1"/>
    </xf>
    <xf numFmtId="0" fontId="30" fillId="5" borderId="0" xfId="0" applyFont="1" applyFill="1" applyAlignment="1">
      <alignment horizontal="left" wrapText="1"/>
    </xf>
    <xf numFmtId="0" fontId="11" fillId="2" borderId="0" xfId="1" applyFont="1" applyFill="1" applyBorder="1" applyAlignment="1" applyProtection="1">
      <alignment wrapText="1"/>
    </xf>
    <xf numFmtId="0" fontId="11" fillId="2" borderId="1" xfId="1" applyFont="1" applyFill="1" applyBorder="1" applyAlignment="1" applyProtection="1">
      <alignment wrapText="1"/>
    </xf>
    <xf numFmtId="0" fontId="0" fillId="5" borderId="0" xfId="0" applyFill="1" applyBorder="1" applyAlignment="1">
      <alignment horizontal="left" wrapText="1"/>
    </xf>
    <xf numFmtId="0" fontId="0" fillId="5" borderId="1" xfId="0" applyFill="1" applyBorder="1" applyAlignment="1">
      <alignment horizontal="left" wrapText="1"/>
    </xf>
    <xf numFmtId="0" fontId="0" fillId="5" borderId="0" xfId="0" applyFill="1" applyAlignment="1">
      <alignment horizontal="left" wrapText="1"/>
    </xf>
    <xf numFmtId="0" fontId="30" fillId="2" borderId="0" xfId="0" applyFont="1" applyFill="1" applyBorder="1" applyAlignment="1">
      <alignment horizontal="left"/>
    </xf>
    <xf numFmtId="0" fontId="30" fillId="2" borderId="1" xfId="0" applyFont="1" applyFill="1" applyBorder="1" applyAlignment="1">
      <alignment horizontal="left"/>
    </xf>
    <xf numFmtId="0" fontId="30" fillId="2" borderId="0" xfId="0" applyFont="1" applyFill="1" applyAlignment="1">
      <alignment horizontal="left" wrapText="1"/>
    </xf>
    <xf numFmtId="0" fontId="43" fillId="2" borderId="0" xfId="0" applyFont="1" applyFill="1" applyAlignment="1">
      <alignment horizontal="left" wrapText="1"/>
    </xf>
    <xf numFmtId="0" fontId="43" fillId="2" borderId="1" xfId="0" applyFont="1" applyFill="1" applyBorder="1" applyAlignment="1">
      <alignment horizontal="left" wrapText="1"/>
    </xf>
    <xf numFmtId="0" fontId="29" fillId="2" borderId="0" xfId="0" applyFont="1" applyFill="1" applyBorder="1" applyAlignment="1">
      <alignment horizontal="right" vertical="top"/>
    </xf>
    <xf numFmtId="0" fontId="29" fillId="2" borderId="0" xfId="0" applyFont="1" applyFill="1" applyAlignment="1">
      <alignment horizontal="right" vertical="top"/>
    </xf>
    <xf numFmtId="0" fontId="0" fillId="2" borderId="0" xfId="0" applyFill="1" applyAlignment="1">
      <alignment horizontal="right" vertical="top"/>
    </xf>
    <xf numFmtId="0" fontId="0" fillId="5" borderId="0" xfId="0" applyFill="1" applyBorder="1" applyAlignment="1">
      <alignment horizontal="left"/>
    </xf>
    <xf numFmtId="0" fontId="0" fillId="5" borderId="1" xfId="0" applyFill="1" applyBorder="1" applyAlignment="1">
      <alignment horizontal="left"/>
    </xf>
    <xf numFmtId="0" fontId="29" fillId="5" borderId="0" xfId="0" applyFont="1" applyFill="1" applyBorder="1" applyAlignment="1">
      <alignment horizontal="right" vertical="top" wrapText="1"/>
    </xf>
    <xf numFmtId="0" fontId="0" fillId="0" borderId="0" xfId="0" applyAlignment="1">
      <alignment horizontal="right" vertical="top" wrapText="1"/>
    </xf>
    <xf numFmtId="0" fontId="0" fillId="0" borderId="0" xfId="0" applyAlignment="1">
      <alignment horizontal="left" wrapText="1"/>
    </xf>
    <xf numFmtId="0" fontId="0" fillId="0" borderId="1" xfId="0" applyBorder="1" applyAlignment="1">
      <alignment horizontal="left" wrapText="1"/>
    </xf>
    <xf numFmtId="0" fontId="13" fillId="2" borderId="0" xfId="1" applyFont="1" applyFill="1" applyBorder="1" applyAlignment="1" applyProtection="1">
      <alignment wrapText="1"/>
    </xf>
    <xf numFmtId="0" fontId="29" fillId="5" borderId="0" xfId="0" applyFont="1" applyFill="1" applyAlignment="1">
      <alignment horizontal="right" vertical="top" wrapText="1"/>
    </xf>
    <xf numFmtId="0" fontId="0" fillId="2" borderId="0" xfId="0" applyFill="1" applyBorder="1" applyAlignment="1">
      <alignment horizontal="left"/>
    </xf>
    <xf numFmtId="0" fontId="0" fillId="0" borderId="0" xfId="0" applyAlignment="1">
      <alignment horizontal="left"/>
    </xf>
    <xf numFmtId="0" fontId="0" fillId="0" borderId="1" xfId="0" applyBorder="1" applyAlignment="1">
      <alignment horizontal="left"/>
    </xf>
    <xf numFmtId="0" fontId="0" fillId="2" borderId="0" xfId="0" applyFill="1" applyAlignment="1">
      <alignment horizontal="left"/>
    </xf>
    <xf numFmtId="0" fontId="0" fillId="2" borderId="1" xfId="0" applyFill="1" applyBorder="1" applyAlignment="1">
      <alignment horizontal="left"/>
    </xf>
    <xf numFmtId="0" fontId="29" fillId="2" borderId="0" xfId="0" applyFont="1" applyFill="1" applyAlignment="1">
      <alignment horizontal="right" vertical="top" wrapText="1"/>
    </xf>
    <xf numFmtId="0" fontId="0" fillId="2" borderId="0" xfId="0" applyFill="1" applyBorder="1" applyAlignment="1">
      <alignment horizontal="left" wrapText="1"/>
    </xf>
    <xf numFmtId="0" fontId="0" fillId="2" borderId="1" xfId="0" applyFill="1" applyBorder="1" applyAlignment="1">
      <alignment horizontal="left" wrapText="1"/>
    </xf>
    <xf numFmtId="0" fontId="0" fillId="2" borderId="0" xfId="0" applyFill="1" applyAlignment="1">
      <alignment horizontal="left" wrapText="1"/>
    </xf>
    <xf numFmtId="0" fontId="29" fillId="5" borderId="0" xfId="0" applyFont="1" applyFill="1" applyBorder="1" applyAlignment="1">
      <alignment horizontal="right" vertical="top"/>
    </xf>
    <xf numFmtId="0" fontId="29" fillId="5" borderId="0" xfId="0" applyFont="1" applyFill="1" applyAlignment="1">
      <alignment horizontal="right" vertical="top"/>
    </xf>
    <xf numFmtId="0" fontId="29" fillId="2" borderId="0" xfId="0" applyFont="1" applyFill="1" applyBorder="1" applyAlignment="1">
      <alignment horizontal="right" vertical="top" wrapText="1"/>
    </xf>
    <xf numFmtId="0" fontId="0" fillId="2" borderId="0" xfId="0" applyFill="1" applyAlignment="1">
      <alignment horizontal="right" vertical="top" wrapText="1"/>
    </xf>
    <xf numFmtId="0" fontId="0" fillId="5" borderId="0" xfId="0" applyFill="1" applyAlignment="1">
      <alignment horizontal="right" vertical="top"/>
    </xf>
    <xf numFmtId="0" fontId="42" fillId="2" borderId="13" xfId="0" applyFont="1" applyFill="1" applyBorder="1" applyAlignment="1">
      <alignment horizontal="left" wrapText="1"/>
    </xf>
    <xf numFmtId="0" fontId="30" fillId="2" borderId="7" xfId="0" applyFont="1" applyFill="1" applyBorder="1" applyAlignment="1">
      <alignment horizontal="left" wrapText="1"/>
    </xf>
    <xf numFmtId="0" fontId="30" fillId="2" borderId="8" xfId="0" applyFont="1" applyFill="1" applyBorder="1" applyAlignment="1">
      <alignment horizontal="left" wrapText="1"/>
    </xf>
    <xf numFmtId="0" fontId="0" fillId="0" borderId="2" xfId="0" applyBorder="1" applyAlignment="1">
      <alignment horizontal="left" wrapText="1"/>
    </xf>
    <xf numFmtId="0" fontId="0" fillId="0" borderId="0" xfId="0" applyBorder="1" applyAlignment="1">
      <alignment horizontal="left" wrapText="1"/>
    </xf>
    <xf numFmtId="0" fontId="24" fillId="2" borderId="0" xfId="0" applyNumberFormat="1" applyFont="1" applyFill="1" applyBorder="1" applyAlignment="1">
      <alignment horizontal="right" vertical="center"/>
    </xf>
    <xf numFmtId="0" fontId="0" fillId="0" borderId="0" xfId="0" applyBorder="1" applyAlignment="1">
      <alignment horizontal="right" vertical="center"/>
    </xf>
    <xf numFmtId="0" fontId="42" fillId="2" borderId="2" xfId="0" applyFont="1" applyFill="1" applyBorder="1" applyAlignment="1">
      <alignment horizontal="left" wrapText="1"/>
    </xf>
    <xf numFmtId="0" fontId="30" fillId="2" borderId="0" xfId="0" applyFont="1" applyFill="1" applyBorder="1" applyAlignment="1">
      <alignment horizontal="left" wrapText="1"/>
    </xf>
    <xf numFmtId="0" fontId="30" fillId="2" borderId="1" xfId="0" applyFont="1" applyFill="1" applyBorder="1" applyAlignment="1">
      <alignment horizontal="left" wrapText="1"/>
    </xf>
    <xf numFmtId="0" fontId="42" fillId="5" borderId="13" xfId="0" applyNumberFormat="1" applyFont="1" applyFill="1" applyBorder="1" applyAlignment="1">
      <alignment horizontal="left" wrapText="1"/>
    </xf>
    <xf numFmtId="0" fontId="30" fillId="5" borderId="7" xfId="0" applyFont="1" applyFill="1" applyBorder="1" applyAlignment="1">
      <alignment horizontal="left" wrapText="1"/>
    </xf>
    <xf numFmtId="0" fontId="30" fillId="5" borderId="8" xfId="0" applyFont="1" applyFill="1" applyBorder="1" applyAlignment="1">
      <alignment horizontal="left" wrapText="1"/>
    </xf>
    <xf numFmtId="0" fontId="24" fillId="5" borderId="12" xfId="0" applyFont="1" applyFill="1" applyBorder="1" applyAlignment="1">
      <alignment horizontal="left" wrapText="1"/>
    </xf>
    <xf numFmtId="0" fontId="0" fillId="5" borderId="10" xfId="0" applyFill="1" applyBorder="1" applyAlignment="1">
      <alignment horizontal="left" wrapText="1"/>
    </xf>
    <xf numFmtId="0" fontId="0" fillId="5" borderId="11" xfId="0" applyFill="1" applyBorder="1" applyAlignment="1">
      <alignment horizontal="left" wrapText="1"/>
    </xf>
    <xf numFmtId="0" fontId="24" fillId="2" borderId="0" xfId="0" applyNumberFormat="1" applyFont="1" applyFill="1" applyBorder="1" applyAlignment="1">
      <alignment horizontal="right" vertical="center" wrapText="1"/>
    </xf>
    <xf numFmtId="0" fontId="42" fillId="2" borderId="1" xfId="0" applyFont="1" applyFill="1" applyBorder="1" applyAlignment="1">
      <alignment horizontal="right" vertical="center" wrapText="1"/>
    </xf>
    <xf numFmtId="0" fontId="37" fillId="3" borderId="0" xfId="0" applyFont="1" applyFill="1" applyBorder="1" applyAlignment="1">
      <alignment vertical="center"/>
    </xf>
    <xf numFmtId="0" fontId="29" fillId="0" borderId="0" xfId="0" applyFont="1" applyBorder="1" applyAlignment="1">
      <alignment vertical="center"/>
    </xf>
    <xf numFmtId="0" fontId="29" fillId="0" borderId="1" xfId="0" applyFont="1" applyBorder="1" applyAlignment="1">
      <alignment vertical="center"/>
    </xf>
    <xf numFmtId="0" fontId="42" fillId="2" borderId="12" xfId="0" applyFont="1" applyFill="1" applyBorder="1" applyAlignment="1">
      <alignment horizontal="left" wrapText="1"/>
    </xf>
    <xf numFmtId="0" fontId="42" fillId="2" borderId="10" xfId="0" applyFont="1" applyFill="1" applyBorder="1" applyAlignment="1">
      <alignment horizontal="left" wrapText="1"/>
    </xf>
    <xf numFmtId="0" fontId="42" fillId="2" borderId="11" xfId="0" applyFont="1" applyFill="1" applyBorder="1" applyAlignment="1">
      <alignment horizontal="left" wrapText="1"/>
    </xf>
    <xf numFmtId="0" fontId="32" fillId="3" borderId="22" xfId="0" applyFont="1" applyFill="1" applyBorder="1" applyAlignment="1">
      <alignment vertical="center"/>
    </xf>
    <xf numFmtId="0" fontId="31" fillId="3" borderId="22" xfId="0" applyFont="1" applyFill="1" applyBorder="1" applyAlignment="1">
      <alignment vertical="center"/>
    </xf>
    <xf numFmtId="0" fontId="0" fillId="2" borderId="0" xfId="0" applyFill="1" applyBorder="1" applyAlignment="1"/>
    <xf numFmtId="0" fontId="0" fillId="2" borderId="0" xfId="0" applyFill="1" applyAlignment="1">
      <alignment wrapText="1"/>
    </xf>
    <xf numFmtId="0" fontId="0" fillId="2" borderId="2" xfId="0" applyFont="1" applyFill="1" applyBorder="1" applyAlignment="1">
      <alignment wrapText="1"/>
    </xf>
    <xf numFmtId="0" fontId="0" fillId="2" borderId="0" xfId="0" applyFont="1" applyFill="1" applyBorder="1" applyAlignment="1">
      <alignment wrapText="1"/>
    </xf>
    <xf numFmtId="0" fontId="0" fillId="0" borderId="0" xfId="0" applyFont="1" applyBorder="1" applyAlignment="1">
      <alignment wrapText="1"/>
    </xf>
    <xf numFmtId="0" fontId="37" fillId="3" borderId="4" xfId="0" applyFont="1" applyFill="1" applyBorder="1" applyAlignment="1">
      <alignment vertical="center"/>
    </xf>
    <xf numFmtId="0" fontId="29" fillId="0" borderId="4" xfId="0" applyFont="1" applyBorder="1" applyAlignment="1">
      <alignment vertical="center"/>
    </xf>
    <xf numFmtId="0" fontId="29" fillId="0" borderId="5" xfId="0" applyFont="1" applyBorder="1" applyAlignment="1">
      <alignment vertical="center"/>
    </xf>
    <xf numFmtId="0" fontId="37" fillId="8" borderId="2" xfId="0" applyFont="1" applyFill="1" applyBorder="1" applyAlignment="1">
      <alignment horizontal="center" wrapText="1"/>
    </xf>
    <xf numFmtId="0" fontId="0" fillId="8" borderId="0" xfId="0" applyFill="1" applyAlignment="1">
      <alignment horizontal="center" wrapText="1"/>
    </xf>
    <xf numFmtId="0" fontId="0" fillId="8" borderId="1" xfId="0" applyFill="1" applyBorder="1" applyAlignment="1">
      <alignment horizontal="center" wrapText="1"/>
    </xf>
    <xf numFmtId="0" fontId="11" fillId="0" borderId="0" xfId="1" applyFont="1" applyBorder="1" applyAlignment="1" applyProtection="1">
      <alignment wrapText="1"/>
    </xf>
    <xf numFmtId="0" fontId="15" fillId="2" borderId="0" xfId="0" applyFont="1" applyFill="1"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29" fillId="2" borderId="0" xfId="0" applyFont="1" applyFill="1" applyAlignment="1">
      <alignment horizontal="left" vertical="top" wrapText="1"/>
    </xf>
    <xf numFmtId="0" fontId="30" fillId="2" borderId="0" xfId="0" applyFont="1" applyFill="1" applyBorder="1" applyAlignment="1">
      <alignment wrapText="1"/>
    </xf>
    <xf numFmtId="0" fontId="29" fillId="5" borderId="2" xfId="0" applyFont="1" applyFill="1" applyBorder="1" applyAlignment="1">
      <alignment horizontal="right" vertical="top"/>
    </xf>
    <xf numFmtId="0" fontId="11" fillId="2" borderId="0" xfId="1" applyFont="1" applyFill="1" applyBorder="1" applyAlignment="1" applyProtection="1">
      <alignment horizontal="left" wrapText="1"/>
    </xf>
    <xf numFmtId="0" fontId="11" fillId="2" borderId="1" xfId="1" applyFont="1" applyFill="1" applyBorder="1" applyAlignment="1" applyProtection="1">
      <alignment horizontal="left" wrapText="1"/>
    </xf>
    <xf numFmtId="0" fontId="24" fillId="5" borderId="12" xfId="0" applyNumberFormat="1" applyFont="1" applyFill="1"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42" fillId="5" borderId="13" xfId="0" applyFont="1" applyFill="1" applyBorder="1" applyAlignment="1">
      <alignment horizontal="left" wrapText="1"/>
    </xf>
    <xf numFmtId="0" fontId="15" fillId="5" borderId="12" xfId="0" applyFont="1" applyFill="1" applyBorder="1" applyAlignment="1">
      <alignment wrapText="1"/>
    </xf>
    <xf numFmtId="0" fontId="0" fillId="5" borderId="10" xfId="0" applyFont="1" applyFill="1" applyBorder="1" applyAlignment="1">
      <alignment wrapText="1"/>
    </xf>
    <xf numFmtId="0" fontId="0" fillId="5" borderId="11" xfId="0" applyFont="1" applyFill="1" applyBorder="1" applyAlignment="1">
      <alignment wrapText="1"/>
    </xf>
    <xf numFmtId="0" fontId="24" fillId="2" borderId="0" xfId="0" applyFont="1" applyFill="1" applyBorder="1" applyAlignment="1">
      <alignment horizontal="right" vertical="center" wrapText="1"/>
    </xf>
    <xf numFmtId="0" fontId="0" fillId="0" borderId="0" xfId="0" applyAlignment="1">
      <alignment horizontal="right" vertical="center" wrapText="1"/>
    </xf>
    <xf numFmtId="0" fontId="0" fillId="0" borderId="1" xfId="0" applyBorder="1" applyAlignment="1">
      <alignment horizontal="right" vertical="center" wrapText="1"/>
    </xf>
    <xf numFmtId="0" fontId="0" fillId="0" borderId="0" xfId="0" applyAlignment="1">
      <alignment vertical="center" wrapText="1"/>
    </xf>
    <xf numFmtId="0" fontId="0" fillId="0" borderId="1" xfId="0" applyBorder="1" applyAlignment="1">
      <alignment vertical="center" wrapText="1"/>
    </xf>
    <xf numFmtId="0" fontId="0" fillId="2" borderId="12" xfId="0" applyFill="1" applyBorder="1" applyAlignment="1">
      <alignment horizontal="left" wrapText="1"/>
    </xf>
    <xf numFmtId="0" fontId="0" fillId="2" borderId="10" xfId="0" applyFill="1" applyBorder="1" applyAlignment="1">
      <alignment horizontal="left" wrapText="1"/>
    </xf>
    <xf numFmtId="0" fontId="0" fillId="2" borderId="11" xfId="0" applyFill="1" applyBorder="1" applyAlignment="1">
      <alignment horizontal="left" wrapText="1"/>
    </xf>
    <xf numFmtId="0" fontId="49" fillId="2" borderId="0" xfId="0" applyFont="1" applyFill="1" applyAlignment="1" applyProtection="1">
      <alignment horizontal="left" vertical="top" wrapText="1"/>
      <protection locked="0"/>
    </xf>
    <xf numFmtId="0" fontId="49" fillId="2" borderId="1" xfId="0" applyFont="1"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0" xfId="0" applyFill="1" applyBorder="1" applyAlignment="1" applyProtection="1">
      <alignment wrapText="1"/>
      <protection locked="0"/>
    </xf>
    <xf numFmtId="0" fontId="0" fillId="2" borderId="0" xfId="0" applyFont="1" applyFill="1" applyBorder="1" applyAlignment="1" applyProtection="1">
      <alignment wrapText="1"/>
      <protection locked="0"/>
    </xf>
    <xf numFmtId="0" fontId="0" fillId="2" borderId="1" xfId="0" applyFont="1" applyFill="1" applyBorder="1" applyAlignment="1" applyProtection="1">
      <alignment wrapText="1"/>
      <protection locked="0"/>
    </xf>
    <xf numFmtId="0" fontId="0" fillId="0" borderId="0" xfId="0" applyBorder="1" applyAlignment="1" applyProtection="1">
      <alignment wrapText="1"/>
      <protection locked="0"/>
    </xf>
    <xf numFmtId="0" fontId="0" fillId="0" borderId="1" xfId="0" applyBorder="1" applyAlignment="1" applyProtection="1">
      <alignment wrapText="1"/>
      <protection locked="0"/>
    </xf>
    <xf numFmtId="0" fontId="48" fillId="2" borderId="0" xfId="0" applyFont="1" applyFill="1" applyBorder="1" applyAlignment="1" applyProtection="1">
      <protection locked="0"/>
    </xf>
    <xf numFmtId="0" fontId="0" fillId="0" borderId="0" xfId="0" applyFont="1" applyBorder="1" applyAlignment="1" applyProtection="1">
      <protection locked="0"/>
    </xf>
    <xf numFmtId="0" fontId="0" fillId="0" borderId="0" xfId="0" applyFont="1" applyBorder="1" applyAlignment="1" applyProtection="1">
      <alignment wrapText="1"/>
      <protection locked="0"/>
    </xf>
    <xf numFmtId="0" fontId="0" fillId="0" borderId="1" xfId="0" applyFont="1" applyBorder="1" applyAlignment="1" applyProtection="1">
      <alignment wrapText="1"/>
      <protection locked="0"/>
    </xf>
    <xf numFmtId="0" fontId="12" fillId="0" borderId="6" xfId="1" applyFont="1" applyBorder="1" applyAlignment="1" applyProtection="1">
      <alignment horizontal="center" vertical="center" wrapText="1"/>
      <protection locked="0"/>
    </xf>
    <xf numFmtId="0" fontId="12" fillId="2" borderId="0" xfId="1" applyFont="1" applyFill="1" applyBorder="1" applyAlignment="1" applyProtection="1">
      <alignment horizontal="right"/>
      <protection locked="0"/>
    </xf>
    <xf numFmtId="0" fontId="12" fillId="0" borderId="0" xfId="1" applyFont="1" applyBorder="1" applyAlignment="1" applyProtection="1">
      <alignment horizontal="right"/>
      <protection locked="0"/>
    </xf>
    <xf numFmtId="0" fontId="15" fillId="7" borderId="6" xfId="0" applyFont="1" applyFill="1" applyBorder="1" applyAlignment="1" applyProtection="1">
      <alignment horizontal="left" wrapText="1"/>
      <protection locked="0"/>
    </xf>
    <xf numFmtId="0" fontId="0" fillId="0" borderId="6" xfId="0" applyBorder="1" applyAlignment="1" applyProtection="1">
      <alignment horizontal="left" wrapText="1"/>
      <protection locked="0"/>
    </xf>
    <xf numFmtId="0" fontId="33" fillId="2" borderId="0" xfId="0" applyFont="1" applyFill="1" applyBorder="1" applyAlignment="1" applyProtection="1">
      <alignment horizontal="left" vertical="center" wrapText="1"/>
      <protection locked="0"/>
    </xf>
    <xf numFmtId="0" fontId="33" fillId="0" borderId="0" xfId="0" applyFont="1" applyBorder="1" applyAlignment="1" applyProtection="1">
      <alignment vertical="center" wrapText="1"/>
      <protection locked="0"/>
    </xf>
    <xf numFmtId="0" fontId="39" fillId="0" borderId="6" xfId="0" applyFont="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2" borderId="0" xfId="0" applyFill="1" applyBorder="1" applyAlignment="1" applyProtection="1">
      <alignment horizontal="left" vertical="top"/>
      <protection locked="0"/>
    </xf>
    <xf numFmtId="0" fontId="0" fillId="2" borderId="1" xfId="0" applyFill="1" applyBorder="1" applyAlignment="1" applyProtection="1">
      <alignment horizontal="left" vertical="top"/>
      <protection locked="0"/>
    </xf>
    <xf numFmtId="0" fontId="0" fillId="2" borderId="0" xfId="0" applyFont="1" applyFill="1" applyBorder="1" applyAlignment="1" applyProtection="1">
      <alignment horizontal="left" vertical="top" wrapText="1"/>
      <protection locked="0"/>
    </xf>
    <xf numFmtId="0" fontId="15" fillId="4" borderId="6" xfId="0" applyFont="1" applyFill="1" applyBorder="1" applyAlignment="1">
      <alignment horizontal="left"/>
    </xf>
    <xf numFmtId="0" fontId="0" fillId="0" borderId="6" xfId="0" applyBorder="1" applyAlignment="1">
      <alignment horizontal="left"/>
    </xf>
    <xf numFmtId="0" fontId="0" fillId="0" borderId="9" xfId="0" applyBorder="1" applyAlignment="1">
      <alignment horizontal="left"/>
    </xf>
    <xf numFmtId="0" fontId="15" fillId="0" borderId="16" xfId="0" applyFont="1" applyBorder="1" applyAlignment="1">
      <alignment horizontal="center" vertical="center" wrapText="1"/>
    </xf>
    <xf numFmtId="0" fontId="0" fillId="0" borderId="23" xfId="0" applyBorder="1" applyAlignment="1">
      <alignment horizontal="center" vertical="center" wrapText="1"/>
    </xf>
    <xf numFmtId="0" fontId="0" fillId="0" borderId="11" xfId="0" applyBorder="1" applyAlignment="1">
      <alignment horizontal="center" vertical="center" wrapText="1"/>
    </xf>
    <xf numFmtId="0" fontId="39" fillId="0" borderId="13" xfId="0" applyFont="1" applyBorder="1" applyAlignment="1">
      <alignment horizontal="center" vertical="center" wrapText="1"/>
    </xf>
    <xf numFmtId="0" fontId="0" fillId="0" borderId="7" xfId="0" applyBorder="1" applyAlignment="1">
      <alignment wrapText="1"/>
    </xf>
    <xf numFmtId="0" fontId="0" fillId="0" borderId="8" xfId="0" applyBorder="1" applyAlignment="1">
      <alignment wrapText="1"/>
    </xf>
    <xf numFmtId="0" fontId="0" fillId="0" borderId="24" xfId="0" applyBorder="1" applyAlignment="1">
      <alignment horizontal="center" vertical="center" wrapText="1"/>
    </xf>
    <xf numFmtId="0" fontId="36" fillId="0" borderId="36" xfId="1" applyFont="1" applyBorder="1" applyAlignment="1" applyProtection="1">
      <alignment horizontal="left"/>
    </xf>
    <xf numFmtId="0" fontId="36" fillId="0" borderId="41" xfId="1" applyFont="1" applyBorder="1" applyAlignment="1" applyProtection="1">
      <alignment horizontal="left"/>
    </xf>
    <xf numFmtId="0" fontId="36" fillId="0" borderId="42" xfId="1" applyFont="1" applyBorder="1" applyAlignment="1" applyProtection="1">
      <alignment horizontal="left"/>
    </xf>
    <xf numFmtId="0" fontId="32" fillId="3" borderId="15" xfId="0" applyFont="1" applyFill="1" applyBorder="1" applyAlignment="1">
      <alignment vertical="center"/>
    </xf>
    <xf numFmtId="0" fontId="35" fillId="3" borderId="36" xfId="0" applyFont="1" applyFill="1" applyBorder="1" applyAlignment="1"/>
    <xf numFmtId="0" fontId="0" fillId="0" borderId="41" xfId="0" applyBorder="1" applyAlignment="1"/>
    <xf numFmtId="0" fontId="50" fillId="0" borderId="36" xfId="1" applyFont="1" applyBorder="1" applyAlignment="1" applyProtection="1">
      <alignment wrapText="1"/>
    </xf>
    <xf numFmtId="0" fontId="50" fillId="0" borderId="41" xfId="1" applyFont="1" applyBorder="1" applyAlignment="1" applyProtection="1">
      <alignment wrapText="1"/>
    </xf>
    <xf numFmtId="0" fontId="36" fillId="0" borderId="36" xfId="1" applyFont="1" applyBorder="1" applyAlignment="1" applyProtection="1">
      <alignment wrapText="1"/>
    </xf>
    <xf numFmtId="0" fontId="0" fillId="0" borderId="41" xfId="0" applyBorder="1" applyAlignment="1">
      <alignment wrapText="1"/>
    </xf>
    <xf numFmtId="0" fontId="0" fillId="0" borderId="42" xfId="0" applyBorder="1" applyAlignment="1">
      <alignment wrapText="1"/>
    </xf>
    <xf numFmtId="0" fontId="51" fillId="0" borderId="41" xfId="0" applyFont="1" applyBorder="1" applyAlignment="1">
      <alignment wrapText="1"/>
    </xf>
    <xf numFmtId="0" fontId="23" fillId="3" borderId="35" xfId="0" applyFont="1" applyFill="1" applyBorder="1" applyAlignment="1">
      <alignment horizontal="center" vertical="center"/>
    </xf>
    <xf numFmtId="0" fontId="0" fillId="3" borderId="39" xfId="0" applyFill="1" applyBorder="1" applyAlignment="1"/>
  </cellXfs>
  <cellStyles count="2">
    <cellStyle name="Hyperlink" xfId="1" builtinId="8"/>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Instructions!A1"/><Relationship Id="rId7" Type="http://schemas.openxmlformats.org/officeDocument/2006/relationships/image" Target="../media/image2.png"/><Relationship Id="rId2" Type="http://schemas.openxmlformats.org/officeDocument/2006/relationships/hyperlink" Target="#Calculator!A1"/><Relationship Id="rId1" Type="http://schemas.openxmlformats.org/officeDocument/2006/relationships/hyperlink" Target="#Calculator!A1"/><Relationship Id="rId6" Type="http://schemas.openxmlformats.org/officeDocument/2006/relationships/image" Target="../media/image1.png"/><Relationship Id="rId5" Type="http://schemas.openxmlformats.org/officeDocument/2006/relationships/hyperlink" Target="#Calculator!A1"/><Relationship Id="rId4" Type="http://schemas.openxmlformats.org/officeDocument/2006/relationships/hyperlink" Target="#'Waste Log'!A1"/></Relationships>
</file>

<file path=xl/drawings/_rels/drawing2.xml.rels><?xml version="1.0" encoding="UTF-8" standalone="yes"?>
<Relationships xmlns="http://schemas.openxmlformats.org/package/2006/relationships"><Relationship Id="rId3" Type="http://schemas.openxmlformats.org/officeDocument/2006/relationships/hyperlink" Target="#Calculator!A1"/><Relationship Id="rId2" Type="http://schemas.openxmlformats.org/officeDocument/2006/relationships/hyperlink" Target="https://form.jotform.us/ZeroWastePhila/BuildingWasteAudit" TargetMode="External"/><Relationship Id="rId1" Type="http://schemas.openxmlformats.org/officeDocument/2006/relationships/hyperlink" Target="#Instructions!A1"/><Relationship Id="rId6" Type="http://schemas.openxmlformats.org/officeDocument/2006/relationships/hyperlink" Target="https://commercialwaste.phila.gov/" TargetMode="External"/><Relationship Id="rId5" Type="http://schemas.openxmlformats.org/officeDocument/2006/relationships/hyperlink" Target="http://cleanphl.org/zerowastepartners/" TargetMode="External"/><Relationship Id="rId4" Type="http://schemas.openxmlformats.org/officeDocument/2006/relationships/hyperlink" Target="#'Take Action'!A1"/></Relationships>
</file>

<file path=xl/drawings/_rels/drawing3.xml.rels><?xml version="1.0" encoding="UTF-8" standalone="yes"?>
<Relationships xmlns="http://schemas.openxmlformats.org/package/2006/relationships"><Relationship Id="rId2" Type="http://schemas.openxmlformats.org/officeDocument/2006/relationships/hyperlink" Target="#'Waste Log'!A1"/><Relationship Id="rId1" Type="http://schemas.openxmlformats.org/officeDocument/2006/relationships/hyperlink" Target="#Calculator!A1"/></Relationships>
</file>

<file path=xl/drawings/_rels/drawing4.xml.rels><?xml version="1.0" encoding="UTF-8" standalone="yes"?>
<Relationships xmlns="http://schemas.openxmlformats.org/package/2006/relationships"><Relationship Id="rId1" Type="http://schemas.openxmlformats.org/officeDocument/2006/relationships/hyperlink" Target="#Calculator!A1"/></Relationships>
</file>

<file path=xl/drawings/_rels/drawing5.xml.rels><?xml version="1.0" encoding="UTF-8" standalone="yes"?>
<Relationships xmlns="http://schemas.openxmlformats.org/package/2006/relationships"><Relationship Id="rId1" Type="http://schemas.openxmlformats.org/officeDocument/2006/relationships/hyperlink" Target="#Calculator!A1"/></Relationships>
</file>

<file path=xl/drawings/drawing1.xml><?xml version="1.0" encoding="utf-8"?>
<xdr:wsDr xmlns:xdr="http://schemas.openxmlformats.org/drawingml/2006/spreadsheetDrawing" xmlns:a="http://schemas.openxmlformats.org/drawingml/2006/main">
  <xdr:twoCellAnchor>
    <xdr:from>
      <xdr:col>5</xdr:col>
      <xdr:colOff>38100</xdr:colOff>
      <xdr:row>102</xdr:row>
      <xdr:rowOff>0</xdr:rowOff>
    </xdr:from>
    <xdr:to>
      <xdr:col>8</xdr:col>
      <xdr:colOff>276225</xdr:colOff>
      <xdr:row>104</xdr:row>
      <xdr:rowOff>104775</xdr:rowOff>
    </xdr:to>
    <xdr:sp macro="" textlink="">
      <xdr:nvSpPr>
        <xdr:cNvPr id="2" name="Rectangle: Rounded Corners 1">
          <a:extLst>
            <a:ext uri="{FF2B5EF4-FFF2-40B4-BE49-F238E27FC236}">
              <a16:creationId xmlns:a16="http://schemas.microsoft.com/office/drawing/2014/main" xmlns="" id="{00000000-0008-0000-0000-000002000000}"/>
            </a:ext>
          </a:extLst>
        </xdr:cNvPr>
        <xdr:cNvSpPr/>
      </xdr:nvSpPr>
      <xdr:spPr>
        <a:xfrm>
          <a:off x="2619375" y="17192625"/>
          <a:ext cx="2066925" cy="49530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9525</xdr:colOff>
      <xdr:row>102</xdr:row>
      <xdr:rowOff>85725</xdr:rowOff>
    </xdr:from>
    <xdr:to>
      <xdr:col>8</xdr:col>
      <xdr:colOff>371475</xdr:colOff>
      <xdr:row>103</xdr:row>
      <xdr:rowOff>161925</xdr:rowOff>
    </xdr:to>
    <xdr:sp macro="" textlink="">
      <xdr:nvSpPr>
        <xdr:cNvPr id="3" name="TextBox 2">
          <a:hlinkClick xmlns:r="http://schemas.openxmlformats.org/officeDocument/2006/relationships" r:id="rId1"/>
          <a:extLst>
            <a:ext uri="{FF2B5EF4-FFF2-40B4-BE49-F238E27FC236}">
              <a16:creationId xmlns:a16="http://schemas.microsoft.com/office/drawing/2014/main" xmlns="" id="{00000000-0008-0000-0000-000003000000}"/>
            </a:ext>
          </a:extLst>
        </xdr:cNvPr>
        <xdr:cNvSpPr txBox="1"/>
      </xdr:nvSpPr>
      <xdr:spPr>
        <a:xfrm>
          <a:off x="2590800" y="17287875"/>
          <a:ext cx="21907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bg1"/>
              </a:solidFill>
            </a:rPr>
            <a:t>GO TO CALCULATOR TOOL</a:t>
          </a:r>
        </a:p>
      </xdr:txBody>
    </xdr:sp>
    <xdr:clientData/>
  </xdr:twoCellAnchor>
  <xdr:twoCellAnchor>
    <xdr:from>
      <xdr:col>9</xdr:col>
      <xdr:colOff>238125</xdr:colOff>
      <xdr:row>0</xdr:row>
      <xdr:rowOff>114300</xdr:rowOff>
    </xdr:from>
    <xdr:to>
      <xdr:col>12</xdr:col>
      <xdr:colOff>447675</xdr:colOff>
      <xdr:row>0</xdr:row>
      <xdr:rowOff>390525</xdr:rowOff>
    </xdr:to>
    <xdr:sp macro="" textlink="">
      <xdr:nvSpPr>
        <xdr:cNvPr id="9" name="Rectangle: Rounded Corners 8">
          <a:extLst>
            <a:ext uri="{FF2B5EF4-FFF2-40B4-BE49-F238E27FC236}">
              <a16:creationId xmlns:a16="http://schemas.microsoft.com/office/drawing/2014/main" xmlns="" id="{00000000-0008-0000-0000-000009000000}"/>
            </a:ext>
          </a:extLst>
        </xdr:cNvPr>
        <xdr:cNvSpPr/>
      </xdr:nvSpPr>
      <xdr:spPr>
        <a:xfrm>
          <a:off x="4972050" y="114300"/>
          <a:ext cx="2171700" cy="27622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9</xdr:col>
      <xdr:colOff>276225</xdr:colOff>
      <xdr:row>0</xdr:row>
      <xdr:rowOff>95250</xdr:rowOff>
    </xdr:from>
    <xdr:to>
      <xdr:col>12</xdr:col>
      <xdr:colOff>609600</xdr:colOff>
      <xdr:row>0</xdr:row>
      <xdr:rowOff>381000</xdr:rowOff>
    </xdr:to>
    <xdr:sp macro="" textlink="">
      <xdr:nvSpPr>
        <xdr:cNvPr id="10" name="TextBox 9">
          <a:hlinkClick xmlns:r="http://schemas.openxmlformats.org/officeDocument/2006/relationships" r:id="rId2"/>
          <a:extLst>
            <a:ext uri="{FF2B5EF4-FFF2-40B4-BE49-F238E27FC236}">
              <a16:creationId xmlns:a16="http://schemas.microsoft.com/office/drawing/2014/main" xmlns="" id="{00000000-0008-0000-0000-00000A000000}"/>
            </a:ext>
          </a:extLst>
        </xdr:cNvPr>
        <xdr:cNvSpPr txBox="1"/>
      </xdr:nvSpPr>
      <xdr:spPr>
        <a:xfrm>
          <a:off x="5010150" y="95250"/>
          <a:ext cx="2295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bg1"/>
              </a:solidFill>
            </a:rPr>
            <a:t>GO TO CALCULATOR TOOL</a:t>
          </a:r>
        </a:p>
      </xdr:txBody>
    </xdr:sp>
    <xdr:clientData/>
  </xdr:twoCellAnchor>
  <xdr:twoCellAnchor>
    <xdr:from>
      <xdr:col>5</xdr:col>
      <xdr:colOff>47625</xdr:colOff>
      <xdr:row>129</xdr:row>
      <xdr:rowOff>95250</xdr:rowOff>
    </xdr:from>
    <xdr:to>
      <xdr:col>8</xdr:col>
      <xdr:colOff>285750</xdr:colOff>
      <xdr:row>131</xdr:row>
      <xdr:rowOff>95250</xdr:rowOff>
    </xdr:to>
    <xdr:sp macro="" textlink="">
      <xdr:nvSpPr>
        <xdr:cNvPr id="11" name="Rectangle: Rounded Corners 10">
          <a:extLst>
            <a:ext uri="{FF2B5EF4-FFF2-40B4-BE49-F238E27FC236}">
              <a16:creationId xmlns:a16="http://schemas.microsoft.com/office/drawing/2014/main" xmlns="" id="{00000000-0008-0000-0000-00000B000000}"/>
            </a:ext>
          </a:extLst>
        </xdr:cNvPr>
        <xdr:cNvSpPr/>
      </xdr:nvSpPr>
      <xdr:spPr>
        <a:xfrm>
          <a:off x="2333625" y="24917400"/>
          <a:ext cx="2076450" cy="38100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19050</xdr:colOff>
      <xdr:row>129</xdr:row>
      <xdr:rowOff>123825</xdr:rowOff>
    </xdr:from>
    <xdr:to>
      <xdr:col>8</xdr:col>
      <xdr:colOff>381000</xdr:colOff>
      <xdr:row>131</xdr:row>
      <xdr:rowOff>9525</xdr:rowOff>
    </xdr:to>
    <xdr:sp macro="" textlink="">
      <xdr:nvSpPr>
        <xdr:cNvPr id="12" name="TextBox 11">
          <a:hlinkClick xmlns:r="http://schemas.openxmlformats.org/officeDocument/2006/relationships" r:id="rId3"/>
          <a:extLst>
            <a:ext uri="{FF2B5EF4-FFF2-40B4-BE49-F238E27FC236}">
              <a16:creationId xmlns:a16="http://schemas.microsoft.com/office/drawing/2014/main" xmlns="" id="{00000000-0008-0000-0000-00000C000000}"/>
            </a:ext>
          </a:extLst>
        </xdr:cNvPr>
        <xdr:cNvSpPr txBox="1"/>
      </xdr:nvSpPr>
      <xdr:spPr>
        <a:xfrm>
          <a:off x="2305050" y="24945975"/>
          <a:ext cx="22002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bg1"/>
              </a:solidFill>
            </a:rPr>
            <a:t>BACK</a:t>
          </a:r>
          <a:r>
            <a:rPr lang="en-US" sz="1400" b="1" baseline="0">
              <a:solidFill>
                <a:schemeClr val="bg1"/>
              </a:solidFill>
            </a:rPr>
            <a:t> TO TOP</a:t>
          </a:r>
          <a:endParaRPr lang="en-US" sz="1400" b="1">
            <a:solidFill>
              <a:schemeClr val="bg1"/>
            </a:solidFill>
          </a:endParaRPr>
        </a:p>
      </xdr:txBody>
    </xdr:sp>
    <xdr:clientData/>
  </xdr:twoCellAnchor>
  <xdr:twoCellAnchor>
    <xdr:from>
      <xdr:col>5</xdr:col>
      <xdr:colOff>485775</xdr:colOff>
      <xdr:row>22</xdr:row>
      <xdr:rowOff>1</xdr:rowOff>
    </xdr:from>
    <xdr:to>
      <xdr:col>9</xdr:col>
      <xdr:colOff>9525</xdr:colOff>
      <xdr:row>23</xdr:row>
      <xdr:rowOff>57151</xdr:rowOff>
    </xdr:to>
    <xdr:sp macro="" textlink="">
      <xdr:nvSpPr>
        <xdr:cNvPr id="13" name="Rectangle: Rounded Corners 8">
          <a:extLst>
            <a:ext uri="{FF2B5EF4-FFF2-40B4-BE49-F238E27FC236}">
              <a16:creationId xmlns:a16="http://schemas.microsoft.com/office/drawing/2014/main" xmlns="" id="{00000000-0008-0000-0000-00000D000000}"/>
            </a:ext>
          </a:extLst>
        </xdr:cNvPr>
        <xdr:cNvSpPr/>
      </xdr:nvSpPr>
      <xdr:spPr>
        <a:xfrm>
          <a:off x="2771775" y="3181351"/>
          <a:ext cx="1971675" cy="24765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47625</xdr:colOff>
      <xdr:row>21</xdr:row>
      <xdr:rowOff>161925</xdr:rowOff>
    </xdr:from>
    <xdr:to>
      <xdr:col>8</xdr:col>
      <xdr:colOff>542924</xdr:colOff>
      <xdr:row>24</xdr:row>
      <xdr:rowOff>66675</xdr:rowOff>
    </xdr:to>
    <xdr:sp macro="" textlink="">
      <xdr:nvSpPr>
        <xdr:cNvPr id="8" name="TextBox 7">
          <a:hlinkClick xmlns:r="http://schemas.openxmlformats.org/officeDocument/2006/relationships" r:id="rId4"/>
          <a:extLst>
            <a:ext uri="{FF2B5EF4-FFF2-40B4-BE49-F238E27FC236}">
              <a16:creationId xmlns:a16="http://schemas.microsoft.com/office/drawing/2014/main" xmlns="" id="{00000000-0008-0000-0000-000008000000}"/>
            </a:ext>
          </a:extLst>
        </xdr:cNvPr>
        <xdr:cNvSpPr txBox="1"/>
      </xdr:nvSpPr>
      <xdr:spPr>
        <a:xfrm>
          <a:off x="2952750" y="4295775"/>
          <a:ext cx="1714499"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ysClr val="windowText" lastClr="000000"/>
              </a:solidFill>
            </a:rPr>
            <a:t>GO TO WASTE LOG </a:t>
          </a:r>
        </a:p>
      </xdr:txBody>
    </xdr:sp>
    <xdr:clientData/>
  </xdr:twoCellAnchor>
  <xdr:twoCellAnchor>
    <xdr:from>
      <xdr:col>5</xdr:col>
      <xdr:colOff>466725</xdr:colOff>
      <xdr:row>37</xdr:row>
      <xdr:rowOff>161925</xdr:rowOff>
    </xdr:from>
    <xdr:to>
      <xdr:col>9</xdr:col>
      <xdr:colOff>95250</xdr:colOff>
      <xdr:row>39</xdr:row>
      <xdr:rowOff>152401</xdr:rowOff>
    </xdr:to>
    <xdr:sp macro="" textlink="">
      <xdr:nvSpPr>
        <xdr:cNvPr id="14" name="Rectangle: Rounded Corners 1">
          <a:extLst>
            <a:ext uri="{FF2B5EF4-FFF2-40B4-BE49-F238E27FC236}">
              <a16:creationId xmlns:a16="http://schemas.microsoft.com/office/drawing/2014/main" xmlns="" id="{00000000-0008-0000-0000-00000E000000}"/>
            </a:ext>
          </a:extLst>
        </xdr:cNvPr>
        <xdr:cNvSpPr/>
      </xdr:nvSpPr>
      <xdr:spPr>
        <a:xfrm>
          <a:off x="2752725" y="6410325"/>
          <a:ext cx="2076450" cy="371476"/>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5</xdr:col>
      <xdr:colOff>428625</xdr:colOff>
      <xdr:row>38</xdr:row>
      <xdr:rowOff>0</xdr:rowOff>
    </xdr:from>
    <xdr:to>
      <xdr:col>9</xdr:col>
      <xdr:colOff>180975</xdr:colOff>
      <xdr:row>39</xdr:row>
      <xdr:rowOff>142875</xdr:rowOff>
    </xdr:to>
    <xdr:sp macro="" textlink="">
      <xdr:nvSpPr>
        <xdr:cNvPr id="15" name="TextBox 14">
          <a:hlinkClick xmlns:r="http://schemas.openxmlformats.org/officeDocument/2006/relationships" r:id="rId5"/>
          <a:extLst>
            <a:ext uri="{FF2B5EF4-FFF2-40B4-BE49-F238E27FC236}">
              <a16:creationId xmlns:a16="http://schemas.microsoft.com/office/drawing/2014/main" xmlns="" id="{00000000-0008-0000-0000-00000F000000}"/>
            </a:ext>
          </a:extLst>
        </xdr:cNvPr>
        <xdr:cNvSpPr txBox="1"/>
      </xdr:nvSpPr>
      <xdr:spPr>
        <a:xfrm>
          <a:off x="2714625" y="6438900"/>
          <a:ext cx="22002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bg1"/>
              </a:solidFill>
            </a:rPr>
            <a:t>GO TO CALCULATOR TOOL</a:t>
          </a:r>
        </a:p>
      </xdr:txBody>
    </xdr:sp>
    <xdr:clientData/>
  </xdr:twoCellAnchor>
  <xdr:twoCellAnchor editAs="oneCell">
    <xdr:from>
      <xdr:col>4</xdr:col>
      <xdr:colOff>57150</xdr:colOff>
      <xdr:row>132</xdr:row>
      <xdr:rowOff>0</xdr:rowOff>
    </xdr:from>
    <xdr:to>
      <xdr:col>6</xdr:col>
      <xdr:colOff>552450</xdr:colOff>
      <xdr:row>135</xdr:row>
      <xdr:rowOff>161925</xdr:rowOff>
    </xdr:to>
    <xdr:pic>
      <xdr:nvPicPr>
        <xdr:cNvPr id="1131" name="Picture 15" descr="PHLLogo.412.png"/>
        <xdr:cNvPicPr>
          <a:picLocks noChangeAspect="1" noChangeArrowheads="1"/>
        </xdr:cNvPicPr>
      </xdr:nvPicPr>
      <xdr:blipFill>
        <a:blip xmlns:r="http://schemas.openxmlformats.org/officeDocument/2006/relationships" r:embed="rId6" cstate="print"/>
        <a:srcRect/>
        <a:stretch>
          <a:fillRect/>
        </a:stretch>
      </xdr:blipFill>
      <xdr:spPr bwMode="auto">
        <a:xfrm>
          <a:off x="1733550" y="27231975"/>
          <a:ext cx="1724025" cy="733425"/>
        </a:xfrm>
        <a:prstGeom prst="rect">
          <a:avLst/>
        </a:prstGeom>
        <a:noFill/>
        <a:ln w="9525">
          <a:noFill/>
          <a:miter lim="800000"/>
          <a:headEnd/>
          <a:tailEnd/>
        </a:ln>
      </xdr:spPr>
    </xdr:pic>
    <xdr:clientData/>
  </xdr:twoCellAnchor>
  <xdr:twoCellAnchor editAs="oneCell">
    <xdr:from>
      <xdr:col>7</xdr:col>
      <xdr:colOff>161925</xdr:colOff>
      <xdr:row>132</xdr:row>
      <xdr:rowOff>19050</xdr:rowOff>
    </xdr:from>
    <xdr:to>
      <xdr:col>8</xdr:col>
      <xdr:colOff>466725</xdr:colOff>
      <xdr:row>136</xdr:row>
      <xdr:rowOff>19050</xdr:rowOff>
    </xdr:to>
    <xdr:pic>
      <xdr:nvPicPr>
        <xdr:cNvPr id="1132" name="Picture 16" descr="CommunicationsPic7.png"/>
        <xdr:cNvPicPr>
          <a:picLocks noChangeAspect="1" noChangeArrowheads="1"/>
        </xdr:cNvPicPr>
      </xdr:nvPicPr>
      <xdr:blipFill>
        <a:blip xmlns:r="http://schemas.openxmlformats.org/officeDocument/2006/relationships" r:embed="rId7" cstate="print"/>
        <a:srcRect/>
        <a:stretch>
          <a:fillRect/>
        </a:stretch>
      </xdr:blipFill>
      <xdr:spPr bwMode="auto">
        <a:xfrm>
          <a:off x="3676650" y="27251025"/>
          <a:ext cx="914400" cy="7620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171449</xdr:colOff>
      <xdr:row>37</xdr:row>
      <xdr:rowOff>0</xdr:rowOff>
    </xdr:from>
    <xdr:to>
      <xdr:col>8</xdr:col>
      <xdr:colOff>247649</xdr:colOff>
      <xdr:row>39</xdr:row>
      <xdr:rowOff>114300</xdr:rowOff>
    </xdr:to>
    <xdr:sp macro="" textlink="">
      <xdr:nvSpPr>
        <xdr:cNvPr id="17" name="Rectangle: Rounded Corners 22">
          <a:extLst>
            <a:ext uri="{FF2B5EF4-FFF2-40B4-BE49-F238E27FC236}">
              <a16:creationId xmlns:a16="http://schemas.microsoft.com/office/drawing/2014/main" xmlns="" id="{00000000-0008-0000-0100-000011000000}"/>
            </a:ext>
          </a:extLst>
        </xdr:cNvPr>
        <xdr:cNvSpPr/>
      </xdr:nvSpPr>
      <xdr:spPr>
        <a:xfrm>
          <a:off x="4648199" y="9867900"/>
          <a:ext cx="1990725" cy="49530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2</xdr:col>
      <xdr:colOff>590549</xdr:colOff>
      <xdr:row>37</xdr:row>
      <xdr:rowOff>0</xdr:rowOff>
    </xdr:from>
    <xdr:to>
      <xdr:col>5</xdr:col>
      <xdr:colOff>19049</xdr:colOff>
      <xdr:row>39</xdr:row>
      <xdr:rowOff>114300</xdr:rowOff>
    </xdr:to>
    <xdr:sp macro="" textlink="">
      <xdr:nvSpPr>
        <xdr:cNvPr id="15" name="Rectangle: Rounded Corners 22">
          <a:extLst>
            <a:ext uri="{FF2B5EF4-FFF2-40B4-BE49-F238E27FC236}">
              <a16:creationId xmlns:a16="http://schemas.microsoft.com/office/drawing/2014/main" xmlns="" id="{00000000-0008-0000-0100-00000F000000}"/>
            </a:ext>
          </a:extLst>
        </xdr:cNvPr>
        <xdr:cNvSpPr/>
      </xdr:nvSpPr>
      <xdr:spPr>
        <a:xfrm>
          <a:off x="2505074" y="9867900"/>
          <a:ext cx="1990725" cy="495300"/>
        </a:xfrm>
        <a:prstGeom prst="roundRect">
          <a:avLst/>
        </a:prstGeom>
        <a:solidFill>
          <a:srgbClr val="008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257174</xdr:colOff>
      <xdr:row>37</xdr:row>
      <xdr:rowOff>0</xdr:rowOff>
    </xdr:from>
    <xdr:to>
      <xdr:col>2</xdr:col>
      <xdr:colOff>428624</xdr:colOff>
      <xdr:row>39</xdr:row>
      <xdr:rowOff>114300</xdr:rowOff>
    </xdr:to>
    <xdr:sp macro="" textlink="">
      <xdr:nvSpPr>
        <xdr:cNvPr id="25" name="Rectangle: Rounded Corners 22">
          <a:extLst>
            <a:ext uri="{FF2B5EF4-FFF2-40B4-BE49-F238E27FC236}">
              <a16:creationId xmlns:a16="http://schemas.microsoft.com/office/drawing/2014/main" xmlns="" id="{00000000-0008-0000-0100-000019000000}"/>
            </a:ext>
          </a:extLst>
        </xdr:cNvPr>
        <xdr:cNvSpPr/>
      </xdr:nvSpPr>
      <xdr:spPr>
        <a:xfrm>
          <a:off x="352424" y="9867900"/>
          <a:ext cx="1990725" cy="49530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114300</xdr:colOff>
      <xdr:row>4</xdr:row>
      <xdr:rowOff>133349</xdr:rowOff>
    </xdr:from>
    <xdr:to>
      <xdr:col>8</xdr:col>
      <xdr:colOff>523875</xdr:colOff>
      <xdr:row>5</xdr:row>
      <xdr:rowOff>95249</xdr:rowOff>
    </xdr:to>
    <xdr:sp macro="" textlink="">
      <xdr:nvSpPr>
        <xdr:cNvPr id="10" name="Rectangle: Rounded Corners 9">
          <a:extLst>
            <a:ext uri="{FF2B5EF4-FFF2-40B4-BE49-F238E27FC236}">
              <a16:creationId xmlns:a16="http://schemas.microsoft.com/office/drawing/2014/main" xmlns="" id="{00000000-0008-0000-0100-00000A000000}"/>
            </a:ext>
          </a:extLst>
        </xdr:cNvPr>
        <xdr:cNvSpPr/>
      </xdr:nvSpPr>
      <xdr:spPr>
        <a:xfrm>
          <a:off x="6810375" y="1790699"/>
          <a:ext cx="1057275" cy="27622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7</xdr:col>
      <xdr:colOff>190500</xdr:colOff>
      <xdr:row>4</xdr:row>
      <xdr:rowOff>114299</xdr:rowOff>
    </xdr:from>
    <xdr:to>
      <xdr:col>8</xdr:col>
      <xdr:colOff>476250</xdr:colOff>
      <xdr:row>5</xdr:row>
      <xdr:rowOff>19049</xdr:rowOff>
    </xdr:to>
    <xdr:sp macro="" textlink="">
      <xdr:nvSpPr>
        <xdr:cNvPr id="11" name="TextBox 10">
          <a:hlinkClick xmlns:r="http://schemas.openxmlformats.org/officeDocument/2006/relationships" r:id="rId1"/>
          <a:extLst>
            <a:ext uri="{FF2B5EF4-FFF2-40B4-BE49-F238E27FC236}">
              <a16:creationId xmlns:a16="http://schemas.microsoft.com/office/drawing/2014/main" xmlns="" id="{00000000-0008-0000-0100-00000B000000}"/>
            </a:ext>
          </a:extLst>
        </xdr:cNvPr>
        <xdr:cNvSpPr txBox="1"/>
      </xdr:nvSpPr>
      <xdr:spPr>
        <a:xfrm>
          <a:off x="5934075" y="1743074"/>
          <a:ext cx="9334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bg1"/>
              </a:solidFill>
            </a:rPr>
            <a:t>HELP</a:t>
          </a:r>
        </a:p>
      </xdr:txBody>
    </xdr:sp>
    <xdr:clientData/>
  </xdr:twoCellAnchor>
  <xdr:twoCellAnchor>
    <xdr:from>
      <xdr:col>3</xdr:col>
      <xdr:colOff>200025</xdr:colOff>
      <xdr:row>40</xdr:row>
      <xdr:rowOff>95250</xdr:rowOff>
    </xdr:from>
    <xdr:to>
      <xdr:col>4</xdr:col>
      <xdr:colOff>390525</xdr:colOff>
      <xdr:row>42</xdr:row>
      <xdr:rowOff>38100</xdr:rowOff>
    </xdr:to>
    <xdr:sp macro="" textlink="">
      <xdr:nvSpPr>
        <xdr:cNvPr id="21" name="Rectangle: Rounded Corners 20">
          <a:extLst>
            <a:ext uri="{FF2B5EF4-FFF2-40B4-BE49-F238E27FC236}">
              <a16:creationId xmlns:a16="http://schemas.microsoft.com/office/drawing/2014/main" xmlns="" id="{00000000-0008-0000-0100-000015000000}"/>
            </a:ext>
          </a:extLst>
        </xdr:cNvPr>
        <xdr:cNvSpPr/>
      </xdr:nvSpPr>
      <xdr:spPr>
        <a:xfrm>
          <a:off x="2724150" y="10534650"/>
          <a:ext cx="1533525" cy="32385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323851</xdr:colOff>
      <xdr:row>36</xdr:row>
      <xdr:rowOff>171449</xdr:rowOff>
    </xdr:from>
    <xdr:to>
      <xdr:col>2</xdr:col>
      <xdr:colOff>352425</xdr:colOff>
      <xdr:row>39</xdr:row>
      <xdr:rowOff>114300</xdr:rowOff>
    </xdr:to>
    <xdr:sp macro="" textlink="">
      <xdr:nvSpPr>
        <xdr:cNvPr id="20" name="TextBox 19">
          <a:hlinkClick xmlns:r="http://schemas.openxmlformats.org/officeDocument/2006/relationships" r:id="rId2"/>
          <a:extLst>
            <a:ext uri="{FF2B5EF4-FFF2-40B4-BE49-F238E27FC236}">
              <a16:creationId xmlns:a16="http://schemas.microsoft.com/office/drawing/2014/main" xmlns="" id="{00000000-0008-0000-0100-000014000000}"/>
            </a:ext>
          </a:extLst>
        </xdr:cNvPr>
        <xdr:cNvSpPr txBox="1"/>
      </xdr:nvSpPr>
      <xdr:spPr>
        <a:xfrm>
          <a:off x="419101" y="8782049"/>
          <a:ext cx="2066924" cy="514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b="1">
              <a:solidFill>
                <a:schemeClr val="bg1"/>
              </a:solidFill>
            </a:rPr>
            <a:t>GO</a:t>
          </a:r>
          <a:r>
            <a:rPr lang="en-US" sz="1100" b="1" baseline="0">
              <a:solidFill>
                <a:schemeClr val="bg1"/>
              </a:solidFill>
            </a:rPr>
            <a:t> TO THE  ONLINE MUNICIPAL WASTE AUDIT FORM</a:t>
          </a:r>
          <a:endParaRPr lang="en-US" sz="1100" b="1">
            <a:solidFill>
              <a:schemeClr val="bg1"/>
            </a:solidFill>
          </a:endParaRPr>
        </a:p>
      </xdr:txBody>
    </xdr:sp>
    <xdr:clientData/>
  </xdr:twoCellAnchor>
  <xdr:twoCellAnchor>
    <xdr:from>
      <xdr:col>3</xdr:col>
      <xdr:colOff>95251</xdr:colOff>
      <xdr:row>40</xdr:row>
      <xdr:rowOff>28575</xdr:rowOff>
    </xdr:from>
    <xdr:to>
      <xdr:col>4</xdr:col>
      <xdr:colOff>523876</xdr:colOff>
      <xdr:row>42</xdr:row>
      <xdr:rowOff>95250</xdr:rowOff>
    </xdr:to>
    <xdr:sp macro="" textlink="">
      <xdr:nvSpPr>
        <xdr:cNvPr id="22" name="TextBox 21">
          <a:hlinkClick xmlns:r="http://schemas.openxmlformats.org/officeDocument/2006/relationships" r:id="rId3"/>
          <a:extLst>
            <a:ext uri="{FF2B5EF4-FFF2-40B4-BE49-F238E27FC236}">
              <a16:creationId xmlns:a16="http://schemas.microsoft.com/office/drawing/2014/main" xmlns="" id="{00000000-0008-0000-0100-000016000000}"/>
            </a:ext>
          </a:extLst>
        </xdr:cNvPr>
        <xdr:cNvSpPr txBox="1"/>
      </xdr:nvSpPr>
      <xdr:spPr>
        <a:xfrm>
          <a:off x="2619376" y="8953500"/>
          <a:ext cx="177165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300" b="1">
              <a:solidFill>
                <a:schemeClr val="bg1"/>
              </a:solidFill>
            </a:rPr>
            <a:t>BACK TO TOP</a:t>
          </a:r>
        </a:p>
      </xdr:txBody>
    </xdr:sp>
    <xdr:clientData/>
  </xdr:twoCellAnchor>
  <xdr:twoCellAnchor>
    <xdr:from>
      <xdr:col>2</xdr:col>
      <xdr:colOff>466726</xdr:colOff>
      <xdr:row>36</xdr:row>
      <xdr:rowOff>47625</xdr:rowOff>
    </xdr:from>
    <xdr:to>
      <xdr:col>5</xdr:col>
      <xdr:colOff>152400</xdr:colOff>
      <xdr:row>40</xdr:row>
      <xdr:rowOff>80391</xdr:rowOff>
    </xdr:to>
    <xdr:sp macro="" textlink="">
      <xdr:nvSpPr>
        <xdr:cNvPr id="18" name="TextBox 17">
          <a:hlinkClick xmlns:r="http://schemas.openxmlformats.org/officeDocument/2006/relationships" r:id="rId4"/>
          <a:extLst>
            <a:ext uri="{FF2B5EF4-FFF2-40B4-BE49-F238E27FC236}">
              <a16:creationId xmlns:a16="http://schemas.microsoft.com/office/drawing/2014/main" xmlns="" id="{00000000-0008-0000-0100-000012000000}"/>
            </a:ext>
          </a:extLst>
        </xdr:cNvPr>
        <xdr:cNvSpPr txBox="1"/>
      </xdr:nvSpPr>
      <xdr:spPr>
        <a:xfrm>
          <a:off x="2381251" y="8210550"/>
          <a:ext cx="2247899" cy="794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300" b="1" baseline="0">
              <a:solidFill>
                <a:schemeClr val="bg1"/>
              </a:solidFill>
            </a:rPr>
            <a:t>TAKE ACTION TO IMPROVE YOUR DIVERSION RATE</a:t>
          </a:r>
          <a:endParaRPr lang="en-US" sz="1300" b="1">
            <a:solidFill>
              <a:schemeClr val="bg1"/>
            </a:solidFill>
          </a:endParaRPr>
        </a:p>
      </xdr:txBody>
    </xdr:sp>
    <xdr:clientData/>
  </xdr:twoCellAnchor>
  <xdr:twoCellAnchor>
    <xdr:from>
      <xdr:col>5</xdr:col>
      <xdr:colOff>123825</xdr:colOff>
      <xdr:row>37</xdr:row>
      <xdr:rowOff>9525</xdr:rowOff>
    </xdr:from>
    <xdr:to>
      <xdr:col>8</xdr:col>
      <xdr:colOff>285751</xdr:colOff>
      <xdr:row>39</xdr:row>
      <xdr:rowOff>123825</xdr:rowOff>
    </xdr:to>
    <xdr:sp macro="" textlink="">
      <xdr:nvSpPr>
        <xdr:cNvPr id="19" name="TextBox 18">
          <a:hlinkClick xmlns:r="http://schemas.openxmlformats.org/officeDocument/2006/relationships" r:id="rId5"/>
          <a:extLst>
            <a:ext uri="{FF2B5EF4-FFF2-40B4-BE49-F238E27FC236}">
              <a16:creationId xmlns:a16="http://schemas.microsoft.com/office/drawing/2014/main" xmlns="" id="{00000000-0008-0000-0100-000013000000}"/>
            </a:ext>
          </a:extLst>
        </xdr:cNvPr>
        <xdr:cNvSpPr txBox="1"/>
      </xdr:nvSpPr>
      <xdr:spPr>
        <a:xfrm>
          <a:off x="4600575" y="9877425"/>
          <a:ext cx="2076451"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300" b="1">
              <a:solidFill>
                <a:schemeClr val="bg1"/>
              </a:solidFill>
            </a:rPr>
            <a:t>LEARN HOW TO BECOME A ZERO WASTE PARTNER</a:t>
          </a:r>
        </a:p>
      </xdr:txBody>
    </xdr:sp>
    <xdr:clientData/>
  </xdr:twoCellAnchor>
  <xdr:twoCellAnchor>
    <xdr:from>
      <xdr:col>1</xdr:col>
      <xdr:colOff>257175</xdr:colOff>
      <xdr:row>40</xdr:row>
      <xdr:rowOff>9525</xdr:rowOff>
    </xdr:from>
    <xdr:to>
      <xdr:col>2</xdr:col>
      <xdr:colOff>428625</xdr:colOff>
      <xdr:row>42</xdr:row>
      <xdr:rowOff>123825</xdr:rowOff>
    </xdr:to>
    <xdr:sp macro="" textlink="">
      <xdr:nvSpPr>
        <xdr:cNvPr id="12" name="Rectangle: Rounded Corners 22">
          <a:hlinkClick xmlns:r="http://schemas.openxmlformats.org/officeDocument/2006/relationships" r:id="rId6"/>
          <a:extLst>
            <a:ext uri="{FF2B5EF4-FFF2-40B4-BE49-F238E27FC236}">
              <a16:creationId xmlns:a16="http://schemas.microsoft.com/office/drawing/2014/main" xmlns="" id="{97E6E4E6-C25D-478E-9D2E-4426EB928CE0}"/>
            </a:ext>
          </a:extLst>
        </xdr:cNvPr>
        <xdr:cNvSpPr/>
      </xdr:nvSpPr>
      <xdr:spPr>
        <a:xfrm>
          <a:off x="352425" y="9382125"/>
          <a:ext cx="2209800" cy="49530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t>GO</a:t>
          </a:r>
          <a:r>
            <a:rPr lang="en-US" sz="1100" b="1" baseline="0"/>
            <a:t> TO THE ONLINE COMMERCIAL WASTE REPORT PORTAL</a:t>
          </a:r>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76200</xdr:colOff>
      <xdr:row>0</xdr:row>
      <xdr:rowOff>152400</xdr:rowOff>
    </xdr:from>
    <xdr:to>
      <xdr:col>9</xdr:col>
      <xdr:colOff>361950</xdr:colOff>
      <xdr:row>0</xdr:row>
      <xdr:rowOff>428625</xdr:rowOff>
    </xdr:to>
    <xdr:sp macro="" textlink="">
      <xdr:nvSpPr>
        <xdr:cNvPr id="3" name="Rectangle: Rounded Corners 2">
          <a:extLst>
            <a:ext uri="{FF2B5EF4-FFF2-40B4-BE49-F238E27FC236}">
              <a16:creationId xmlns:a16="http://schemas.microsoft.com/office/drawing/2014/main" xmlns="" id="{00000000-0008-0000-0200-000003000000}"/>
            </a:ext>
          </a:extLst>
        </xdr:cNvPr>
        <xdr:cNvSpPr/>
      </xdr:nvSpPr>
      <xdr:spPr>
        <a:xfrm>
          <a:off x="4533900" y="152400"/>
          <a:ext cx="2171700" cy="27622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114300</xdr:colOff>
      <xdr:row>0</xdr:row>
      <xdr:rowOff>123825</xdr:rowOff>
    </xdr:from>
    <xdr:to>
      <xdr:col>9</xdr:col>
      <xdr:colOff>523875</xdr:colOff>
      <xdr:row>0</xdr:row>
      <xdr:rowOff>409575</xdr:rowOff>
    </xdr:to>
    <xdr:sp macro="" textlink="">
      <xdr:nvSpPr>
        <xdr:cNvPr id="2" name="TextBox 1">
          <a:hlinkClick xmlns:r="http://schemas.openxmlformats.org/officeDocument/2006/relationships" r:id="rId1"/>
          <a:extLst>
            <a:ext uri="{FF2B5EF4-FFF2-40B4-BE49-F238E27FC236}">
              <a16:creationId xmlns:a16="http://schemas.microsoft.com/office/drawing/2014/main" xmlns="" id="{00000000-0008-0000-0200-000002000000}"/>
            </a:ext>
          </a:extLst>
        </xdr:cNvPr>
        <xdr:cNvSpPr txBox="1"/>
      </xdr:nvSpPr>
      <xdr:spPr>
        <a:xfrm>
          <a:off x="4572000" y="123825"/>
          <a:ext cx="22955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bg1"/>
              </a:solidFill>
            </a:rPr>
            <a:t>GO TO CALCULATOR TOOL</a:t>
          </a:r>
        </a:p>
      </xdr:txBody>
    </xdr:sp>
    <xdr:clientData/>
  </xdr:twoCellAnchor>
  <xdr:twoCellAnchor>
    <xdr:from>
      <xdr:col>3</xdr:col>
      <xdr:colOff>447674</xdr:colOff>
      <xdr:row>72</xdr:row>
      <xdr:rowOff>57150</xdr:rowOff>
    </xdr:from>
    <xdr:to>
      <xdr:col>5</xdr:col>
      <xdr:colOff>590549</xdr:colOff>
      <xdr:row>74</xdr:row>
      <xdr:rowOff>0</xdr:rowOff>
    </xdr:to>
    <xdr:sp macro="" textlink="">
      <xdr:nvSpPr>
        <xdr:cNvPr id="6" name="Rectangle: Rounded Corners 5">
          <a:extLst>
            <a:ext uri="{FF2B5EF4-FFF2-40B4-BE49-F238E27FC236}">
              <a16:creationId xmlns:a16="http://schemas.microsoft.com/office/drawing/2014/main" xmlns="" id="{00000000-0008-0000-0200-000006000000}"/>
            </a:ext>
          </a:extLst>
        </xdr:cNvPr>
        <xdr:cNvSpPr/>
      </xdr:nvSpPr>
      <xdr:spPr>
        <a:xfrm>
          <a:off x="2419349" y="14411325"/>
          <a:ext cx="1533525" cy="323850"/>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3</xdr:col>
      <xdr:colOff>304800</xdr:colOff>
      <xdr:row>72</xdr:row>
      <xdr:rowOff>0</xdr:rowOff>
    </xdr:from>
    <xdr:to>
      <xdr:col>5</xdr:col>
      <xdr:colOff>685800</xdr:colOff>
      <xdr:row>74</xdr:row>
      <xdr:rowOff>66675</xdr:rowOff>
    </xdr:to>
    <xdr:sp macro="" textlink="">
      <xdr:nvSpPr>
        <xdr:cNvPr id="7" name="TextBox 6">
          <a:hlinkClick xmlns:r="http://schemas.openxmlformats.org/officeDocument/2006/relationships" r:id="rId2"/>
          <a:extLst>
            <a:ext uri="{FF2B5EF4-FFF2-40B4-BE49-F238E27FC236}">
              <a16:creationId xmlns:a16="http://schemas.microsoft.com/office/drawing/2014/main" xmlns="" id="{00000000-0008-0000-0200-000007000000}"/>
            </a:ext>
          </a:extLst>
        </xdr:cNvPr>
        <xdr:cNvSpPr txBox="1"/>
      </xdr:nvSpPr>
      <xdr:spPr>
        <a:xfrm>
          <a:off x="2276475" y="14354175"/>
          <a:ext cx="177165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300" b="1">
              <a:solidFill>
                <a:schemeClr val="bg1"/>
              </a:solidFill>
            </a:rPr>
            <a:t>BACK TO TOP</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4572000</xdr:colOff>
      <xdr:row>0</xdr:row>
      <xdr:rowOff>104775</xdr:rowOff>
    </xdr:from>
    <xdr:to>
      <xdr:col>1</xdr:col>
      <xdr:colOff>6610350</xdr:colOff>
      <xdr:row>0</xdr:row>
      <xdr:rowOff>381000</xdr:rowOff>
    </xdr:to>
    <xdr:sp macro="" textlink="">
      <xdr:nvSpPr>
        <xdr:cNvPr id="6" name="Rectangle: Rounded Corners 5">
          <a:extLst>
            <a:ext uri="{FF2B5EF4-FFF2-40B4-BE49-F238E27FC236}">
              <a16:creationId xmlns:a16="http://schemas.microsoft.com/office/drawing/2014/main" xmlns="" id="{00000000-0008-0000-0300-000006000000}"/>
            </a:ext>
          </a:extLst>
        </xdr:cNvPr>
        <xdr:cNvSpPr/>
      </xdr:nvSpPr>
      <xdr:spPr>
        <a:xfrm>
          <a:off x="4667250" y="104775"/>
          <a:ext cx="2038350" cy="276225"/>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4505325</xdr:colOff>
      <xdr:row>0</xdr:row>
      <xdr:rowOff>85725</xdr:rowOff>
    </xdr:from>
    <xdr:to>
      <xdr:col>1</xdr:col>
      <xdr:colOff>6667500</xdr:colOff>
      <xdr:row>0</xdr:row>
      <xdr:rowOff>371475</xdr:rowOff>
    </xdr:to>
    <xdr:sp macro="" textlink="">
      <xdr:nvSpPr>
        <xdr:cNvPr id="7" name="TextBox 6">
          <a:hlinkClick xmlns:r="http://schemas.openxmlformats.org/officeDocument/2006/relationships" r:id="rId1"/>
          <a:extLst>
            <a:ext uri="{FF2B5EF4-FFF2-40B4-BE49-F238E27FC236}">
              <a16:creationId xmlns:a16="http://schemas.microsoft.com/office/drawing/2014/main" xmlns="" id="{00000000-0008-0000-0300-000007000000}"/>
            </a:ext>
          </a:extLst>
        </xdr:cNvPr>
        <xdr:cNvSpPr txBox="1"/>
      </xdr:nvSpPr>
      <xdr:spPr>
        <a:xfrm>
          <a:off x="4600575" y="85725"/>
          <a:ext cx="21621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solidFill>
                <a:schemeClr val="bg1"/>
              </a:solidFill>
            </a:rPr>
            <a:t>GO TO CALCULATOR TOOL</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47625</xdr:colOff>
      <xdr:row>3</xdr:row>
      <xdr:rowOff>0</xdr:rowOff>
    </xdr:from>
    <xdr:to>
      <xdr:col>6</xdr:col>
      <xdr:colOff>695325</xdr:colOff>
      <xdr:row>4</xdr:row>
      <xdr:rowOff>133350</xdr:rowOff>
    </xdr:to>
    <xdr:sp macro="" textlink="">
      <xdr:nvSpPr>
        <xdr:cNvPr id="10" name="Rectangle: Rounded Corners 9">
          <a:extLst>
            <a:ext uri="{FF2B5EF4-FFF2-40B4-BE49-F238E27FC236}">
              <a16:creationId xmlns:a16="http://schemas.microsoft.com/office/drawing/2014/main" xmlns="" id="{00000000-0008-0000-0400-00000A000000}"/>
            </a:ext>
          </a:extLst>
        </xdr:cNvPr>
        <xdr:cNvSpPr/>
      </xdr:nvSpPr>
      <xdr:spPr>
        <a:xfrm>
          <a:off x="4829175" y="895350"/>
          <a:ext cx="2276475" cy="438150"/>
        </a:xfrm>
        <a:prstGeom prst="roundRect">
          <a:avLst/>
        </a:prstGeom>
        <a:solidFill>
          <a:srgbClr val="FF66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114300</xdr:colOff>
      <xdr:row>3</xdr:row>
      <xdr:rowOff>0</xdr:rowOff>
    </xdr:from>
    <xdr:to>
      <xdr:col>6</xdr:col>
      <xdr:colOff>666750</xdr:colOff>
      <xdr:row>5</xdr:row>
      <xdr:rowOff>0</xdr:rowOff>
    </xdr:to>
    <xdr:sp macro="" textlink="">
      <xdr:nvSpPr>
        <xdr:cNvPr id="9" name="TextBox 8">
          <a:hlinkClick xmlns:r="http://schemas.openxmlformats.org/officeDocument/2006/relationships" r:id="rId1"/>
          <a:extLst>
            <a:ext uri="{FF2B5EF4-FFF2-40B4-BE49-F238E27FC236}">
              <a16:creationId xmlns:a16="http://schemas.microsoft.com/office/drawing/2014/main" xmlns="" id="{00000000-0008-0000-0400-000009000000}"/>
            </a:ext>
          </a:extLst>
        </xdr:cNvPr>
        <xdr:cNvSpPr txBox="1"/>
      </xdr:nvSpPr>
      <xdr:spPr>
        <a:xfrm>
          <a:off x="3676650" y="962025"/>
          <a:ext cx="21907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bg1"/>
              </a:solidFill>
            </a:rPr>
            <a:t>GO TO CALCULATOR TOOL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form.jotform.us/ZeroWastePhila/BuildingWasteAudit" TargetMode="External"/><Relationship Id="rId7" Type="http://schemas.openxmlformats.org/officeDocument/2006/relationships/printerSettings" Target="../printerSettings/printerSettings1.bin"/><Relationship Id="rId2" Type="http://schemas.openxmlformats.org/officeDocument/2006/relationships/hyperlink" Target="https://www.kab.org/sites/default/files/Recycle-Bowl-Estimating-Data-Fact-Sheet.pdf" TargetMode="External"/><Relationship Id="rId1" Type="http://schemas.openxmlformats.org/officeDocument/2006/relationships/hyperlink" Target="https://form.jotform.us/ZeroWastePhila/BuildingWasteAudit" TargetMode="External"/><Relationship Id="rId6" Type="http://schemas.openxmlformats.org/officeDocument/2006/relationships/hyperlink" Target="https://commercialwaste.phila.gov/" TargetMode="External"/><Relationship Id="rId5" Type="http://schemas.openxmlformats.org/officeDocument/2006/relationships/hyperlink" Target="https://commercialwaste.phila.gov/" TargetMode="External"/><Relationship Id="rId4" Type="http://schemas.openxmlformats.org/officeDocument/2006/relationships/hyperlink" Target="http://www.cleanphl.org/zerowast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cleanphl.org/wp-content/uploads/2017/11/Haulers-List_web.pdf" TargetMode="External"/><Relationship Id="rId7" Type="http://schemas.openxmlformats.org/officeDocument/2006/relationships/drawing" Target="../drawings/drawing4.xml"/><Relationship Id="rId2" Type="http://schemas.openxmlformats.org/officeDocument/2006/relationships/hyperlink" Target="http://cleanphl.org/wp-content/uploads/2017/10/Waste-Audit-Guide_For-Web.pdf" TargetMode="External"/><Relationship Id="rId1" Type="http://schemas.openxmlformats.org/officeDocument/2006/relationships/hyperlink" Target="http://www.philadelphiastreets.com/images/uploads/documents/Recycling_at_Philadelphia_City_Agencies.pdf" TargetMode="External"/><Relationship Id="rId6" Type="http://schemas.openxmlformats.org/officeDocument/2006/relationships/printerSettings" Target="../printerSettings/printerSettings4.bin"/><Relationship Id="rId5" Type="http://schemas.openxmlformats.org/officeDocument/2006/relationships/hyperlink" Target="https://www.philadelphiastreets.com/recycling/zero-waste-partnership-program" TargetMode="External"/><Relationship Id="rId4" Type="http://schemas.openxmlformats.org/officeDocument/2006/relationships/hyperlink" Target="https://philadelphiastreets.com/images/uploads/documents/commercialwastereportguide_11.5.18.pdf" TargetMode="Externa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hyperlink" Target="http://www.calrecycle.ca.gov/FacIT/Conversion1.pdf" TargetMode="External"/><Relationship Id="rId7" Type="http://schemas.openxmlformats.org/officeDocument/2006/relationships/printerSettings" Target="../printerSettings/printerSettings5.bin"/><Relationship Id="rId2" Type="http://schemas.openxmlformats.org/officeDocument/2006/relationships/hyperlink" Target="http://www.calrecycle.ca.gov/LGCentral/Library/DSG/IRecycl.htm;" TargetMode="External"/><Relationship Id="rId1" Type="http://schemas.openxmlformats.org/officeDocument/2006/relationships/hyperlink" Target="https://www.epa.gov/sites/production/files/2016-04/documents/volume_to_weight_conversion_factors_memorandum_04192016_508fnl.pdf" TargetMode="External"/><Relationship Id="rId6" Type="http://schemas.openxmlformats.org/officeDocument/2006/relationships/hyperlink" Target="https://archive.epa.gov/epawaste/conserve/smm/wastewise/web/pdf/conversions.pdf" TargetMode="External"/><Relationship Id="rId5" Type="http://schemas.openxmlformats.org/officeDocument/2006/relationships/hyperlink" Target="http://www.calrecycle.ca.gov/lgcentral/library/dsg/IOrganic.htm" TargetMode="External"/><Relationship Id="rId4" Type="http://schemas.openxmlformats.org/officeDocument/2006/relationships/hyperlink" Target="http://www.calrecycle.ca.gov/LGCentral/Library/DSG/IRecycl.htm" TargetMode="External"/></Relationships>
</file>

<file path=xl/worksheets/sheet1.xml><?xml version="1.0" encoding="utf-8"?>
<worksheet xmlns="http://schemas.openxmlformats.org/spreadsheetml/2006/main" xmlns:r="http://schemas.openxmlformats.org/officeDocument/2006/relationships">
  <sheetPr codeName="Sheet1">
    <tabColor theme="4" tint="-0.249977111117893"/>
  </sheetPr>
  <dimension ref="A1:X138"/>
  <sheetViews>
    <sheetView showZeros="0" tabSelected="1" zoomScaleNormal="100" workbookViewId="0"/>
  </sheetViews>
  <sheetFormatPr defaultRowHeight="15"/>
  <cols>
    <col min="1" max="1" width="1.5703125" customWidth="1"/>
    <col min="2" max="3" width="9.42578125" customWidth="1"/>
    <col min="4" max="4" width="4.7109375" customWidth="1"/>
    <col min="6" max="6" width="9.28515625" customWidth="1"/>
    <col min="10" max="10" width="10.42578125" customWidth="1"/>
    <col min="11" max="11" width="9.85546875" customWidth="1"/>
    <col min="13" max="13" width="12.85546875" customWidth="1"/>
  </cols>
  <sheetData>
    <row r="1" spans="1:13" ht="39.75" customHeight="1" thickBot="1">
      <c r="A1" s="211"/>
      <c r="B1" s="428" t="s">
        <v>199</v>
      </c>
      <c r="C1" s="429"/>
      <c r="D1" s="429"/>
      <c r="E1" s="429"/>
      <c r="F1" s="429"/>
      <c r="G1" s="429"/>
      <c r="H1" s="429"/>
      <c r="I1" s="429"/>
      <c r="J1" s="429"/>
      <c r="K1" s="429"/>
      <c r="L1" s="429"/>
      <c r="M1" s="212"/>
    </row>
    <row r="2" spans="1:13" ht="22.5" customHeight="1">
      <c r="A2" s="34"/>
      <c r="B2" s="354" t="s">
        <v>240</v>
      </c>
      <c r="C2" s="339"/>
      <c r="D2" s="339"/>
      <c r="E2" s="339"/>
      <c r="F2" s="339"/>
      <c r="G2" s="339"/>
      <c r="H2" s="339"/>
      <c r="I2" s="339"/>
      <c r="J2" s="339"/>
      <c r="K2" s="339"/>
      <c r="L2" s="339"/>
      <c r="M2" s="355"/>
    </row>
    <row r="3" spans="1:13">
      <c r="A3" s="34"/>
      <c r="B3" s="339"/>
      <c r="C3" s="339"/>
      <c r="D3" s="339"/>
      <c r="E3" s="339"/>
      <c r="F3" s="339"/>
      <c r="G3" s="339"/>
      <c r="H3" s="339"/>
      <c r="I3" s="339"/>
      <c r="J3" s="339"/>
      <c r="K3" s="339"/>
      <c r="L3" s="339"/>
      <c r="M3" s="355"/>
    </row>
    <row r="4" spans="1:13">
      <c r="A4" s="34"/>
      <c r="B4" s="339"/>
      <c r="C4" s="339"/>
      <c r="D4" s="339"/>
      <c r="E4" s="339"/>
      <c r="F4" s="339"/>
      <c r="G4" s="339"/>
      <c r="H4" s="339"/>
      <c r="I4" s="339"/>
      <c r="J4" s="339"/>
      <c r="K4" s="339"/>
      <c r="L4" s="339"/>
      <c r="M4" s="355"/>
    </row>
    <row r="5" spans="1:13">
      <c r="A5" s="34"/>
      <c r="B5" s="339"/>
      <c r="C5" s="339"/>
      <c r="D5" s="339"/>
      <c r="E5" s="339"/>
      <c r="F5" s="339"/>
      <c r="G5" s="339"/>
      <c r="H5" s="339"/>
      <c r="I5" s="339"/>
      <c r="J5" s="339"/>
      <c r="K5" s="339"/>
      <c r="L5" s="339"/>
      <c r="M5" s="355"/>
    </row>
    <row r="6" spans="1:13" ht="31.5" customHeight="1">
      <c r="A6" s="33"/>
      <c r="B6" s="339"/>
      <c r="C6" s="339"/>
      <c r="D6" s="339"/>
      <c r="E6" s="339"/>
      <c r="F6" s="339"/>
      <c r="G6" s="339"/>
      <c r="H6" s="339"/>
      <c r="I6" s="339"/>
      <c r="J6" s="339"/>
      <c r="K6" s="339"/>
      <c r="L6" s="339"/>
      <c r="M6" s="355"/>
    </row>
    <row r="7" spans="1:13" s="70" customFormat="1" ht="18" customHeight="1">
      <c r="A7" s="87"/>
      <c r="B7" s="369" t="s">
        <v>86</v>
      </c>
      <c r="C7" s="369"/>
      <c r="D7" s="369"/>
      <c r="E7" s="369"/>
      <c r="F7" s="369"/>
      <c r="G7" s="369"/>
      <c r="H7" s="369"/>
      <c r="I7" s="369"/>
      <c r="J7" s="369"/>
      <c r="K7" s="369"/>
      <c r="L7" s="369"/>
      <c r="M7" s="370"/>
    </row>
    <row r="8" spans="1:13" s="70" customFormat="1" ht="18" customHeight="1">
      <c r="A8" s="87"/>
      <c r="B8" s="448" t="s">
        <v>235</v>
      </c>
      <c r="C8" s="448"/>
      <c r="D8" s="448"/>
      <c r="E8" s="448"/>
      <c r="F8" s="448"/>
      <c r="G8" s="448"/>
      <c r="H8" s="448"/>
      <c r="I8" s="448"/>
      <c r="J8" s="448"/>
      <c r="K8" s="448"/>
      <c r="L8" s="448"/>
      <c r="M8" s="449"/>
    </row>
    <row r="9" spans="1:13" s="70" customFormat="1" ht="18" customHeight="1" thickBot="1">
      <c r="A9" s="117"/>
      <c r="B9" s="118"/>
      <c r="C9" s="118"/>
      <c r="D9" s="118"/>
      <c r="E9" s="118"/>
      <c r="F9" s="118"/>
      <c r="G9" s="118"/>
      <c r="H9" s="118"/>
      <c r="I9" s="118"/>
      <c r="J9" s="118"/>
      <c r="K9" s="118"/>
      <c r="L9" s="118"/>
      <c r="M9" s="119"/>
    </row>
    <row r="10" spans="1:13" s="70" customFormat="1" ht="15" customHeight="1">
      <c r="A10" s="438" t="s">
        <v>87</v>
      </c>
      <c r="B10" s="439"/>
      <c r="C10" s="439"/>
      <c r="D10" s="439"/>
      <c r="E10" s="439"/>
      <c r="F10" s="439"/>
      <c r="G10" s="439"/>
      <c r="H10" s="439"/>
      <c r="I10" s="439"/>
      <c r="J10" s="439"/>
      <c r="K10" s="439"/>
      <c r="L10" s="439"/>
      <c r="M10" s="440"/>
    </row>
    <row r="11" spans="1:13" s="70" customFormat="1" ht="17.25" customHeight="1">
      <c r="A11" s="116"/>
      <c r="B11" s="446" t="s">
        <v>159</v>
      </c>
      <c r="C11" s="339"/>
      <c r="D11" s="339"/>
      <c r="E11" s="339"/>
      <c r="F11" s="339"/>
      <c r="G11" s="339"/>
      <c r="H11" s="339"/>
      <c r="I11" s="339"/>
      <c r="J11" s="339"/>
      <c r="K11" s="339"/>
      <c r="L11" s="339"/>
      <c r="M11" s="355"/>
    </row>
    <row r="12" spans="1:13" ht="15" customHeight="1">
      <c r="A12" s="33"/>
      <c r="B12" s="339"/>
      <c r="C12" s="339"/>
      <c r="D12" s="339"/>
      <c r="E12" s="339"/>
      <c r="F12" s="339"/>
      <c r="G12" s="339"/>
      <c r="H12" s="339"/>
      <c r="I12" s="339"/>
      <c r="J12" s="339"/>
      <c r="K12" s="339"/>
      <c r="L12" s="339"/>
      <c r="M12" s="355"/>
    </row>
    <row r="13" spans="1:13">
      <c r="A13" s="33"/>
      <c r="B13" s="339"/>
      <c r="C13" s="339"/>
      <c r="D13" s="339"/>
      <c r="E13" s="339"/>
      <c r="F13" s="339"/>
      <c r="G13" s="339"/>
      <c r="H13" s="339"/>
      <c r="I13" s="339"/>
      <c r="J13" s="339"/>
      <c r="K13" s="339"/>
      <c r="L13" s="339"/>
      <c r="M13" s="355"/>
    </row>
    <row r="14" spans="1:13" ht="15.75" customHeight="1">
      <c r="A14" s="33"/>
      <c r="B14" s="339"/>
      <c r="C14" s="339"/>
      <c r="D14" s="339"/>
      <c r="E14" s="339"/>
      <c r="F14" s="339"/>
      <c r="G14" s="339"/>
      <c r="H14" s="339"/>
      <c r="I14" s="339"/>
      <c r="J14" s="339"/>
      <c r="K14" s="339"/>
      <c r="L14" s="339"/>
      <c r="M14" s="355"/>
    </row>
    <row r="15" spans="1:13" ht="9.75" customHeight="1">
      <c r="A15" s="33"/>
      <c r="B15" s="209"/>
      <c r="C15" s="209"/>
      <c r="D15" s="209"/>
      <c r="E15" s="209"/>
      <c r="F15" s="209"/>
      <c r="G15" s="209"/>
      <c r="H15" s="209"/>
      <c r="I15" s="209"/>
      <c r="J15" s="209"/>
      <c r="K15" s="209"/>
      <c r="L15" s="209"/>
      <c r="M15" s="208"/>
    </row>
    <row r="16" spans="1:13">
      <c r="A16" s="33"/>
      <c r="B16" s="327" t="s">
        <v>162</v>
      </c>
      <c r="C16" s="327"/>
      <c r="D16" s="327"/>
      <c r="E16" s="327"/>
      <c r="F16" s="327"/>
      <c r="G16" s="327"/>
      <c r="H16" s="327"/>
      <c r="I16" s="327"/>
      <c r="J16" s="327"/>
      <c r="K16" s="327"/>
      <c r="L16" s="327"/>
      <c r="M16" s="328"/>
    </row>
    <row r="17" spans="1:13">
      <c r="A17" s="33"/>
      <c r="B17" s="327" t="s">
        <v>165</v>
      </c>
      <c r="C17" s="327"/>
      <c r="D17" s="327"/>
      <c r="E17" s="327"/>
      <c r="F17" s="327"/>
      <c r="G17" s="327"/>
      <c r="H17" s="327"/>
      <c r="I17" s="327"/>
      <c r="J17" s="327"/>
      <c r="K17" s="327"/>
      <c r="L17" s="327"/>
      <c r="M17" s="328"/>
    </row>
    <row r="18" spans="1:13">
      <c r="A18" s="33"/>
      <c r="B18" s="329" t="s">
        <v>164</v>
      </c>
      <c r="C18" s="330"/>
      <c r="D18" s="330"/>
      <c r="E18" s="330"/>
      <c r="F18" s="330"/>
      <c r="G18" s="330"/>
      <c r="H18" s="330"/>
      <c r="I18" s="330"/>
      <c r="J18" s="330"/>
      <c r="K18" s="330"/>
      <c r="L18" s="330"/>
      <c r="M18" s="331"/>
    </row>
    <row r="19" spans="1:13">
      <c r="A19" s="33"/>
      <c r="B19" s="327" t="s">
        <v>163</v>
      </c>
      <c r="C19" s="327"/>
      <c r="D19" s="327"/>
      <c r="E19" s="327"/>
      <c r="F19" s="327"/>
      <c r="G19" s="327"/>
      <c r="H19" s="327"/>
      <c r="I19" s="327"/>
      <c r="J19" s="327"/>
      <c r="K19" s="327"/>
      <c r="L19" s="327"/>
      <c r="M19" s="328"/>
    </row>
    <row r="20" spans="1:13" ht="20.25" customHeight="1">
      <c r="A20" s="33"/>
      <c r="B20" s="335" t="s">
        <v>160</v>
      </c>
      <c r="C20" s="335"/>
      <c r="D20" s="335"/>
      <c r="E20" s="335"/>
      <c r="F20" s="335"/>
      <c r="G20" s="335"/>
      <c r="H20" s="335"/>
      <c r="I20" s="335"/>
      <c r="J20" s="335"/>
      <c r="K20" s="335"/>
      <c r="L20" s="335"/>
      <c r="M20" s="336"/>
    </row>
    <row r="21" spans="1:13">
      <c r="A21" s="33"/>
      <c r="B21" s="445" t="s">
        <v>161</v>
      </c>
      <c r="C21" s="327"/>
      <c r="D21" s="327"/>
      <c r="E21" s="327"/>
      <c r="F21" s="327"/>
      <c r="G21" s="327"/>
      <c r="H21" s="327"/>
      <c r="I21" s="327"/>
      <c r="J21" s="327"/>
      <c r="K21" s="327"/>
      <c r="L21" s="327"/>
      <c r="M21" s="328"/>
    </row>
    <row r="22" spans="1:13">
      <c r="A22" s="33"/>
      <c r="B22" s="215"/>
      <c r="C22" s="216"/>
      <c r="D22" s="216"/>
      <c r="E22" s="216"/>
      <c r="F22" s="216"/>
      <c r="G22" s="216"/>
      <c r="H22" s="216"/>
      <c r="I22" s="216"/>
      <c r="J22" s="216"/>
      <c r="K22" s="216"/>
      <c r="L22" s="216"/>
      <c r="M22" s="217"/>
    </row>
    <row r="23" spans="1:13">
      <c r="A23" s="33"/>
      <c r="B23" s="108"/>
      <c r="C23" s="108"/>
      <c r="D23" s="108"/>
      <c r="E23" s="108"/>
      <c r="F23" s="108"/>
      <c r="G23" s="108"/>
      <c r="H23" s="108"/>
      <c r="I23" s="108"/>
      <c r="J23" s="108"/>
      <c r="K23" s="108"/>
      <c r="L23" s="108"/>
      <c r="M23" s="106"/>
    </row>
    <row r="24" spans="1:13">
      <c r="A24" s="33"/>
      <c r="B24" s="108"/>
      <c r="C24" s="108"/>
      <c r="D24" s="108"/>
      <c r="E24" s="108"/>
      <c r="F24" s="108"/>
      <c r="G24" s="108"/>
      <c r="H24" s="108"/>
      <c r="I24" s="108"/>
      <c r="J24" s="108"/>
      <c r="K24" s="108"/>
      <c r="L24" s="108"/>
      <c r="M24" s="106"/>
    </row>
    <row r="25" spans="1:13" ht="15" customHeight="1">
      <c r="A25" s="33"/>
      <c r="B25" s="386" t="s">
        <v>236</v>
      </c>
      <c r="C25" s="386"/>
      <c r="D25" s="386"/>
      <c r="E25" s="386"/>
      <c r="F25" s="386"/>
      <c r="G25" s="386"/>
      <c r="H25" s="386"/>
      <c r="I25" s="386"/>
      <c r="J25" s="386"/>
      <c r="K25" s="386"/>
      <c r="L25" s="386"/>
      <c r="M25" s="387"/>
    </row>
    <row r="26" spans="1:13">
      <c r="A26" s="33"/>
      <c r="B26" s="386"/>
      <c r="C26" s="386"/>
      <c r="D26" s="386"/>
      <c r="E26" s="386"/>
      <c r="F26" s="386"/>
      <c r="G26" s="386"/>
      <c r="H26" s="386"/>
      <c r="I26" s="386"/>
      <c r="J26" s="386"/>
      <c r="K26" s="386"/>
      <c r="L26" s="386"/>
      <c r="M26" s="387"/>
    </row>
    <row r="27" spans="1:13" ht="15" customHeight="1">
      <c r="A27" s="33"/>
      <c r="B27" s="431" t="s">
        <v>238</v>
      </c>
      <c r="C27" s="339"/>
      <c r="D27" s="339"/>
      <c r="E27" s="339"/>
      <c r="F27" s="339"/>
      <c r="G27" s="339"/>
      <c r="H27" s="339"/>
      <c r="I27" s="339"/>
      <c r="J27" s="339"/>
      <c r="K27" s="339"/>
      <c r="L27" s="339"/>
      <c r="M27" s="355"/>
    </row>
    <row r="28" spans="1:13" ht="35.25" customHeight="1">
      <c r="A28" s="33"/>
      <c r="B28" s="339"/>
      <c r="C28" s="339"/>
      <c r="D28" s="339"/>
      <c r="E28" s="339"/>
      <c r="F28" s="339"/>
      <c r="G28" s="339"/>
      <c r="H28" s="339"/>
      <c r="I28" s="339"/>
      <c r="J28" s="339"/>
      <c r="K28" s="339"/>
      <c r="L28" s="339"/>
      <c r="M28" s="355"/>
    </row>
    <row r="29" spans="1:13" ht="50.25" customHeight="1">
      <c r="A29" s="33"/>
      <c r="B29" s="386" t="s">
        <v>237</v>
      </c>
      <c r="C29" s="386"/>
      <c r="D29" s="386"/>
      <c r="E29" s="386"/>
      <c r="F29" s="386"/>
      <c r="G29" s="386"/>
      <c r="H29" s="386"/>
      <c r="I29" s="386"/>
      <c r="J29" s="386"/>
      <c r="K29" s="386"/>
      <c r="L29" s="386"/>
      <c r="M29" s="387"/>
    </row>
    <row r="30" spans="1:13">
      <c r="A30" s="33"/>
      <c r="B30" s="39"/>
      <c r="C30" s="40"/>
      <c r="D30" s="40"/>
      <c r="E30" s="40"/>
      <c r="F30" s="40"/>
      <c r="G30" s="40"/>
      <c r="H30" s="40"/>
      <c r="I30" s="40"/>
      <c r="J30" s="40"/>
      <c r="K30" s="40"/>
      <c r="L30" s="40"/>
      <c r="M30" s="41"/>
    </row>
    <row r="31" spans="1:13">
      <c r="A31" s="33"/>
      <c r="B31" s="431" t="s">
        <v>99</v>
      </c>
      <c r="C31" s="339"/>
      <c r="D31" s="339"/>
      <c r="E31" s="339"/>
      <c r="F31" s="339"/>
      <c r="G31" s="339"/>
      <c r="H31" s="339"/>
      <c r="I31" s="339"/>
      <c r="J31" s="339"/>
      <c r="K31" s="339"/>
      <c r="L31" s="339"/>
      <c r="M31" s="355"/>
    </row>
    <row r="32" spans="1:13">
      <c r="A32" s="33"/>
      <c r="B32" s="339"/>
      <c r="C32" s="339"/>
      <c r="D32" s="339"/>
      <c r="E32" s="339"/>
      <c r="F32" s="339"/>
      <c r="G32" s="339"/>
      <c r="H32" s="339"/>
      <c r="I32" s="339"/>
      <c r="J32" s="339"/>
      <c r="K32" s="339"/>
      <c r="L32" s="339"/>
      <c r="M32" s="355"/>
    </row>
    <row r="33" spans="1:24" ht="9.75" customHeight="1">
      <c r="A33" s="33"/>
      <c r="B33" s="43"/>
      <c r="C33" s="43"/>
      <c r="D33" s="43"/>
      <c r="E33" s="43"/>
      <c r="F33" s="43"/>
      <c r="G33" s="43"/>
      <c r="H33" s="43"/>
      <c r="I33" s="43"/>
      <c r="J33" s="43"/>
      <c r="K33" s="43"/>
      <c r="L33" s="43"/>
      <c r="M33" s="35"/>
    </row>
    <row r="34" spans="1:24" ht="15" customHeight="1">
      <c r="A34" s="33"/>
      <c r="B34" s="40"/>
      <c r="C34" s="49"/>
      <c r="D34" s="432" t="s">
        <v>22</v>
      </c>
      <c r="E34" s="433"/>
      <c r="F34" s="433"/>
      <c r="G34" s="433"/>
      <c r="H34" s="433"/>
      <c r="I34" s="433"/>
      <c r="J34" s="433"/>
      <c r="K34" s="53"/>
      <c r="L34" s="53"/>
      <c r="M34" s="54"/>
      <c r="O34" s="44"/>
      <c r="P34" s="44"/>
    </row>
    <row r="35" spans="1:24">
      <c r="A35" s="33"/>
      <c r="B35" s="3"/>
      <c r="C35" s="73"/>
      <c r="D35" s="342" t="s">
        <v>23</v>
      </c>
      <c r="E35" s="434"/>
      <c r="F35" s="434"/>
      <c r="G35" s="434"/>
      <c r="H35" s="434"/>
      <c r="I35" s="434"/>
      <c r="J35" s="434"/>
      <c r="K35" s="434"/>
      <c r="L35" s="434"/>
      <c r="M35" s="48"/>
      <c r="O35" s="44"/>
      <c r="P35" s="44"/>
    </row>
    <row r="36" spans="1:24" ht="15" customHeight="1">
      <c r="A36" s="33"/>
      <c r="B36" s="3"/>
      <c r="C36" s="72"/>
      <c r="D36" s="442" t="s">
        <v>243</v>
      </c>
      <c r="E36" s="443"/>
      <c r="F36" s="443"/>
      <c r="G36" s="443"/>
      <c r="H36" s="443"/>
      <c r="I36" s="443"/>
      <c r="J36" s="443"/>
      <c r="K36" s="443"/>
      <c r="L36" s="443"/>
      <c r="M36" s="444"/>
      <c r="N36" s="74"/>
      <c r="O36" s="74"/>
      <c r="P36" s="44"/>
    </row>
    <row r="37" spans="1:24">
      <c r="A37" s="3"/>
      <c r="B37" s="44"/>
      <c r="C37" s="3"/>
      <c r="D37" s="443"/>
      <c r="E37" s="443"/>
      <c r="F37" s="443"/>
      <c r="G37" s="443"/>
      <c r="H37" s="443"/>
      <c r="I37" s="443"/>
      <c r="J37" s="443"/>
      <c r="K37" s="443"/>
      <c r="L37" s="443"/>
      <c r="M37" s="444"/>
      <c r="N37" s="74"/>
      <c r="O37" s="74"/>
      <c r="P37" s="44"/>
    </row>
    <row r="38" spans="1:24">
      <c r="A38" s="3"/>
      <c r="B38" s="3"/>
      <c r="C38" s="3"/>
      <c r="D38" s="3"/>
      <c r="E38" s="3"/>
      <c r="F38" s="105"/>
      <c r="G38" s="105"/>
      <c r="H38" s="105"/>
      <c r="I38" s="105"/>
      <c r="J38" s="105"/>
      <c r="K38" s="105"/>
      <c r="L38" s="105"/>
      <c r="M38" s="106"/>
      <c r="N38" s="107"/>
      <c r="O38" s="107"/>
      <c r="P38" s="44"/>
    </row>
    <row r="39" spans="1:24">
      <c r="A39" s="3"/>
      <c r="B39" s="3"/>
      <c r="C39" s="3"/>
      <c r="D39" s="3"/>
      <c r="E39" s="3"/>
      <c r="F39" s="105"/>
      <c r="G39" s="105"/>
      <c r="H39" s="105"/>
      <c r="I39" s="105"/>
      <c r="J39" s="105"/>
      <c r="K39" s="105"/>
      <c r="L39" s="105"/>
      <c r="M39" s="106"/>
      <c r="N39" s="107"/>
      <c r="O39" s="107"/>
      <c r="P39" s="44"/>
    </row>
    <row r="40" spans="1:24">
      <c r="A40" s="3"/>
      <c r="B40" s="3"/>
      <c r="C40" s="3"/>
      <c r="D40" s="3"/>
      <c r="E40" s="3"/>
      <c r="F40" s="121"/>
      <c r="G40" s="121"/>
      <c r="H40" s="121"/>
      <c r="I40" s="121"/>
      <c r="J40" s="121"/>
      <c r="K40" s="121"/>
      <c r="L40" s="121"/>
      <c r="M40" s="106"/>
      <c r="N40" s="122"/>
      <c r="O40" s="122"/>
      <c r="P40" s="44"/>
    </row>
    <row r="41" spans="1:24">
      <c r="A41" s="3"/>
      <c r="B41" s="3"/>
      <c r="C41" s="3"/>
      <c r="D41" s="105"/>
      <c r="E41" s="105"/>
      <c r="F41" s="105"/>
      <c r="G41" s="105"/>
      <c r="H41" s="105"/>
      <c r="I41" s="105"/>
      <c r="J41" s="105"/>
      <c r="K41" s="105"/>
      <c r="L41" s="105"/>
      <c r="M41" s="106"/>
      <c r="O41" s="44"/>
      <c r="P41" s="44"/>
    </row>
    <row r="42" spans="1:24" s="50" customFormat="1" ht="26.25" customHeight="1" thickBot="1">
      <c r="A42" s="51"/>
      <c r="B42" s="435" t="s">
        <v>89</v>
      </c>
      <c r="C42" s="436"/>
      <c r="D42" s="436"/>
      <c r="E42" s="436"/>
      <c r="F42" s="436"/>
      <c r="G42" s="436"/>
      <c r="H42" s="436"/>
      <c r="I42" s="436"/>
      <c r="J42" s="436"/>
      <c r="K42" s="436"/>
      <c r="L42" s="436"/>
      <c r="M42" s="437"/>
      <c r="O42" s="75"/>
      <c r="P42" s="75"/>
    </row>
    <row r="43" spans="1:24" s="18" customFormat="1" ht="15.75" customHeight="1">
      <c r="A43" s="124"/>
      <c r="B43" s="358" t="s">
        <v>24</v>
      </c>
      <c r="C43" s="358"/>
      <c r="D43" s="358"/>
      <c r="E43" s="358"/>
      <c r="F43" s="358"/>
      <c r="G43" s="358"/>
      <c r="H43" s="358"/>
      <c r="I43" s="358"/>
      <c r="J43" s="358"/>
      <c r="K43" s="358"/>
      <c r="L43" s="358"/>
      <c r="M43" s="359"/>
      <c r="N43" s="68"/>
    </row>
    <row r="44" spans="1:24" s="67" customFormat="1" ht="6" customHeight="1">
      <c r="A44" s="45"/>
      <c r="B44" s="46"/>
      <c r="C44" s="46"/>
      <c r="D44" s="46"/>
      <c r="E44" s="46"/>
      <c r="F44" s="46"/>
      <c r="G44" s="46"/>
      <c r="H44" s="46"/>
      <c r="I44" s="46"/>
      <c r="J44" s="46"/>
      <c r="K44" s="46"/>
      <c r="L44" s="46"/>
      <c r="M44" s="47"/>
    </row>
    <row r="45" spans="1:24">
      <c r="A45" s="33"/>
      <c r="B45" s="433" t="s">
        <v>100</v>
      </c>
      <c r="C45" s="339"/>
      <c r="D45" s="339"/>
      <c r="E45" s="339"/>
      <c r="F45" s="339"/>
      <c r="G45" s="339"/>
      <c r="H45" s="339"/>
      <c r="I45" s="339"/>
      <c r="J45" s="339"/>
      <c r="K45" s="339"/>
      <c r="L45" s="339"/>
      <c r="M45" s="355"/>
    </row>
    <row r="46" spans="1:24">
      <c r="A46" s="33"/>
      <c r="B46" s="339"/>
      <c r="C46" s="339"/>
      <c r="D46" s="339"/>
      <c r="E46" s="339"/>
      <c r="F46" s="339"/>
      <c r="G46" s="339"/>
      <c r="H46" s="339"/>
      <c r="I46" s="339"/>
      <c r="J46" s="339"/>
      <c r="K46" s="339"/>
      <c r="L46" s="339"/>
      <c r="M46" s="355"/>
    </row>
    <row r="47" spans="1:24">
      <c r="A47" s="33"/>
      <c r="B47" s="339"/>
      <c r="C47" s="339"/>
      <c r="D47" s="339"/>
      <c r="E47" s="339"/>
      <c r="F47" s="339"/>
      <c r="G47" s="339"/>
      <c r="H47" s="339"/>
      <c r="I47" s="339"/>
      <c r="J47" s="339"/>
      <c r="K47" s="339"/>
      <c r="L47" s="339"/>
      <c r="M47" s="355"/>
    </row>
    <row r="48" spans="1:24" s="70" customFormat="1">
      <c r="A48" s="87"/>
      <c r="B48" s="369" t="s">
        <v>49</v>
      </c>
      <c r="C48" s="441"/>
      <c r="D48" s="441"/>
      <c r="E48" s="441"/>
      <c r="F48" s="441"/>
      <c r="G48" s="441"/>
      <c r="H48" s="441"/>
      <c r="I48" s="441"/>
      <c r="J48" s="441"/>
      <c r="K48" s="218"/>
      <c r="L48" s="218"/>
      <c r="M48" s="219"/>
      <c r="N48" s="88"/>
      <c r="O48" s="88"/>
      <c r="P48" s="88"/>
      <c r="Q48" s="88"/>
      <c r="R48" s="88"/>
      <c r="S48" s="88"/>
      <c r="T48" s="88"/>
      <c r="U48" s="88"/>
      <c r="V48" s="88"/>
      <c r="W48" s="88"/>
      <c r="X48" s="88"/>
    </row>
    <row r="49" spans="1:24" ht="19.5" customHeight="1">
      <c r="A49" s="33"/>
      <c r="B49" s="39"/>
      <c r="C49" s="333" t="s">
        <v>28</v>
      </c>
      <c r="D49" s="334"/>
      <c r="E49" s="334"/>
      <c r="F49" s="79"/>
      <c r="G49" s="169"/>
      <c r="H49" s="333" t="s">
        <v>54</v>
      </c>
      <c r="I49" s="334"/>
      <c r="J49" s="334"/>
      <c r="K49" s="334"/>
      <c r="L49" s="430"/>
      <c r="M49" s="169"/>
      <c r="N49" s="177"/>
      <c r="O49" s="161"/>
      <c r="P49" s="123"/>
      <c r="Q49" s="81"/>
      <c r="R49" s="52"/>
      <c r="S49" s="82"/>
      <c r="T49" s="82"/>
      <c r="U49" s="82"/>
      <c r="V49" s="82"/>
      <c r="W49" s="52"/>
      <c r="X49" s="52"/>
    </row>
    <row r="50" spans="1:24" ht="15" customHeight="1">
      <c r="A50" s="33"/>
      <c r="B50" s="39"/>
      <c r="C50" s="334" t="s">
        <v>69</v>
      </c>
      <c r="D50" s="334"/>
      <c r="E50" s="334"/>
      <c r="F50" s="60"/>
      <c r="G50" s="334" t="s">
        <v>196</v>
      </c>
      <c r="H50" s="334"/>
      <c r="I50" s="334"/>
      <c r="J50" s="167"/>
      <c r="K50" s="332" t="s">
        <v>110</v>
      </c>
      <c r="L50" s="332"/>
      <c r="M50" s="332"/>
      <c r="N50" s="177"/>
      <c r="O50" s="83"/>
      <c r="P50" s="83"/>
      <c r="Q50" s="83"/>
      <c r="R50" s="52"/>
      <c r="S50" s="83"/>
      <c r="T50" s="83"/>
      <c r="U50" s="83"/>
      <c r="V50" s="52"/>
      <c r="W50" s="52"/>
      <c r="X50" s="52"/>
    </row>
    <row r="51" spans="1:24" ht="15" customHeight="1">
      <c r="A51" s="33"/>
      <c r="B51" s="39"/>
      <c r="C51" s="334" t="s">
        <v>7</v>
      </c>
      <c r="D51" s="334"/>
      <c r="E51" s="334"/>
      <c r="F51" s="60"/>
      <c r="G51" s="334" t="s">
        <v>4</v>
      </c>
      <c r="H51" s="334"/>
      <c r="I51" s="334"/>
      <c r="J51" s="167"/>
      <c r="K51" s="332" t="s">
        <v>29</v>
      </c>
      <c r="L51" s="332"/>
      <c r="M51" s="332"/>
      <c r="N51" s="68"/>
      <c r="O51" s="83"/>
      <c r="P51" s="83"/>
      <c r="Q51" s="83"/>
      <c r="R51" s="83"/>
      <c r="S51" s="52"/>
      <c r="T51" s="52"/>
      <c r="U51" s="52"/>
      <c r="V51" s="52"/>
      <c r="W51" s="52"/>
      <c r="X51" s="52"/>
    </row>
    <row r="52" spans="1:24" ht="15" customHeight="1">
      <c r="A52" s="33"/>
      <c r="B52" s="39"/>
      <c r="C52" s="334" t="s">
        <v>203</v>
      </c>
      <c r="D52" s="334"/>
      <c r="E52" s="334"/>
      <c r="F52" s="80"/>
      <c r="G52" s="337" t="s">
        <v>5</v>
      </c>
      <c r="H52" s="337"/>
      <c r="I52" s="337"/>
      <c r="J52" s="167"/>
      <c r="K52" s="332" t="s">
        <v>14</v>
      </c>
      <c r="L52" s="332"/>
      <c r="M52" s="332"/>
      <c r="N52" s="177"/>
      <c r="O52" s="84"/>
      <c r="P52" s="84"/>
      <c r="Q52" s="84"/>
      <c r="R52" s="84"/>
      <c r="S52" s="83"/>
      <c r="T52" s="83"/>
      <c r="U52" s="83"/>
      <c r="V52" s="52"/>
      <c r="W52" s="52"/>
      <c r="X52" s="52"/>
    </row>
    <row r="53" spans="1:24" ht="15" customHeight="1">
      <c r="A53" s="33"/>
      <c r="B53" s="39"/>
      <c r="C53" s="39"/>
      <c r="D53" s="60"/>
      <c r="E53" s="60"/>
      <c r="F53" s="60"/>
      <c r="G53" s="337" t="s">
        <v>111</v>
      </c>
      <c r="H53" s="338"/>
      <c r="I53" s="338"/>
      <c r="J53" s="170"/>
      <c r="K53" s="174"/>
      <c r="L53" s="26" t="s">
        <v>15</v>
      </c>
      <c r="M53" s="226"/>
      <c r="N53" s="177"/>
      <c r="O53" s="83"/>
      <c r="P53" s="83"/>
      <c r="Q53" s="83"/>
      <c r="R53" s="52"/>
      <c r="S53" s="83"/>
      <c r="T53" s="83"/>
      <c r="U53" s="83"/>
      <c r="V53" s="52"/>
      <c r="W53" s="52"/>
      <c r="X53" s="52"/>
    </row>
    <row r="54" spans="1:24" ht="15" customHeight="1">
      <c r="A54" s="33"/>
      <c r="B54" s="39"/>
      <c r="C54" s="39"/>
      <c r="D54" s="60"/>
      <c r="E54" s="60"/>
      <c r="F54" s="60"/>
      <c r="G54" s="334" t="s">
        <v>6</v>
      </c>
      <c r="H54" s="334"/>
      <c r="I54" s="334"/>
      <c r="J54" s="3"/>
      <c r="K54" s="174"/>
      <c r="L54" s="174" t="s">
        <v>16</v>
      </c>
      <c r="M54" s="174"/>
      <c r="N54" s="177"/>
      <c r="O54" s="83"/>
      <c r="P54" s="83"/>
      <c r="Q54" s="83"/>
      <c r="R54" s="176"/>
      <c r="S54" s="83"/>
      <c r="T54" s="83"/>
      <c r="U54" s="83"/>
      <c r="V54" s="52"/>
      <c r="W54" s="52"/>
      <c r="X54" s="52"/>
    </row>
    <row r="55" spans="1:24" ht="15" customHeight="1">
      <c r="A55" s="3"/>
      <c r="B55" s="169"/>
      <c r="C55" s="169"/>
      <c r="D55" s="167"/>
      <c r="E55" s="167"/>
      <c r="F55" s="337" t="s">
        <v>27</v>
      </c>
      <c r="G55" s="339"/>
      <c r="H55" s="339"/>
      <c r="I55" s="339"/>
      <c r="J55" s="339"/>
      <c r="K55" s="174"/>
      <c r="L55" s="174" t="s">
        <v>17</v>
      </c>
      <c r="M55" s="174"/>
      <c r="N55" s="178"/>
      <c r="O55" s="52"/>
      <c r="P55" s="52"/>
      <c r="Q55" s="52"/>
      <c r="R55" s="52"/>
      <c r="S55" s="83"/>
      <c r="T55" s="83"/>
      <c r="U55" s="83"/>
      <c r="V55" s="52"/>
      <c r="W55" s="52"/>
      <c r="X55" s="52"/>
    </row>
    <row r="56" spans="1:24">
      <c r="A56" s="3"/>
      <c r="B56" s="3"/>
      <c r="C56" s="3"/>
      <c r="D56" s="3"/>
      <c r="E56" s="3"/>
      <c r="F56" s="3"/>
      <c r="G56" s="337" t="s">
        <v>115</v>
      </c>
      <c r="H56" s="337"/>
      <c r="I56" s="337"/>
      <c r="J56" s="3"/>
      <c r="K56" s="3"/>
      <c r="L56" s="3"/>
      <c r="M56" s="3"/>
      <c r="N56" s="179"/>
      <c r="O56" s="52"/>
      <c r="P56" s="52"/>
      <c r="Q56" s="52"/>
      <c r="R56" s="52"/>
    </row>
    <row r="57" spans="1:24" ht="15.75" thickBot="1">
      <c r="A57" s="37"/>
      <c r="B57" s="37"/>
      <c r="C57" s="37"/>
      <c r="D57" s="37"/>
      <c r="E57" s="37"/>
      <c r="F57" s="37"/>
      <c r="G57" s="175"/>
      <c r="H57" s="175"/>
      <c r="I57" s="175"/>
      <c r="J57" s="37"/>
      <c r="K57" s="37"/>
      <c r="L57" s="37"/>
      <c r="M57" s="37"/>
      <c r="N57" s="179"/>
      <c r="O57" s="52"/>
      <c r="P57" s="52"/>
      <c r="Q57" s="52"/>
      <c r="R57" s="52"/>
    </row>
    <row r="58" spans="1:24" s="18" customFormat="1" ht="15.75" customHeight="1">
      <c r="A58" s="124"/>
      <c r="B58" s="358" t="s">
        <v>51</v>
      </c>
      <c r="C58" s="358"/>
      <c r="D58" s="358"/>
      <c r="E58" s="358"/>
      <c r="F58" s="358"/>
      <c r="G58" s="358"/>
      <c r="H58" s="358"/>
      <c r="I58" s="358"/>
      <c r="J58" s="358"/>
      <c r="K58" s="358"/>
      <c r="L58" s="358"/>
      <c r="M58" s="359"/>
    </row>
    <row r="59" spans="1:24">
      <c r="A59" s="33"/>
      <c r="B59" s="343" t="s">
        <v>50</v>
      </c>
      <c r="C59" s="354"/>
      <c r="D59" s="354"/>
      <c r="E59" s="354"/>
      <c r="F59" s="354"/>
      <c r="G59" s="354"/>
      <c r="H59" s="354"/>
      <c r="I59" s="354"/>
      <c r="J59" s="354"/>
      <c r="K59" s="354"/>
      <c r="L59" s="354"/>
      <c r="M59" s="355"/>
    </row>
    <row r="60" spans="1:24">
      <c r="A60" s="3"/>
      <c r="B60" s="356"/>
      <c r="C60" s="356"/>
      <c r="D60" s="356"/>
      <c r="E60" s="356"/>
      <c r="F60" s="356"/>
      <c r="G60" s="356"/>
      <c r="H60" s="356"/>
      <c r="I60" s="356"/>
      <c r="J60" s="356"/>
      <c r="K60" s="356"/>
      <c r="L60" s="356"/>
      <c r="M60" s="357"/>
    </row>
    <row r="61" spans="1:24" ht="15.75" thickBot="1">
      <c r="A61" s="37"/>
      <c r="B61" s="205"/>
      <c r="C61" s="205"/>
      <c r="D61" s="205"/>
      <c r="E61" s="205"/>
      <c r="F61" s="205"/>
      <c r="G61" s="205"/>
      <c r="H61" s="205"/>
      <c r="I61" s="205"/>
      <c r="J61" s="205"/>
      <c r="K61" s="205"/>
      <c r="L61" s="205"/>
      <c r="M61" s="206"/>
    </row>
    <row r="62" spans="1:24" s="18" customFormat="1" ht="15.75" customHeight="1">
      <c r="A62" s="360" t="s">
        <v>147</v>
      </c>
      <c r="B62" s="361"/>
      <c r="C62" s="361"/>
      <c r="D62" s="361"/>
      <c r="E62" s="361"/>
      <c r="F62" s="361"/>
      <c r="G62" s="361"/>
      <c r="H62" s="361"/>
      <c r="I62" s="361"/>
      <c r="J62" s="361"/>
      <c r="K62" s="361"/>
      <c r="L62" s="361"/>
      <c r="M62" s="362"/>
    </row>
    <row r="63" spans="1:24">
      <c r="A63" s="33"/>
      <c r="B63" s="207" t="s">
        <v>153</v>
      </c>
      <c r="C63" s="207"/>
      <c r="D63" s="207"/>
      <c r="E63" s="207"/>
      <c r="F63" s="207"/>
      <c r="G63" s="207"/>
      <c r="H63" s="207"/>
      <c r="I63" s="207"/>
      <c r="J63" s="207"/>
      <c r="K63" s="207"/>
      <c r="L63" s="207"/>
      <c r="M63" s="41"/>
    </row>
    <row r="64" spans="1:24">
      <c r="A64" s="33"/>
      <c r="B64" s="207"/>
      <c r="C64" s="207"/>
      <c r="D64" s="207"/>
      <c r="E64" s="207"/>
      <c r="F64" s="207"/>
      <c r="G64" s="207"/>
      <c r="H64" s="207"/>
      <c r="I64" s="207"/>
      <c r="J64" s="207"/>
      <c r="K64" s="207"/>
      <c r="L64" s="207"/>
      <c r="M64" s="41"/>
    </row>
    <row r="65" spans="1:14" s="18" customFormat="1" ht="15.75" customHeight="1">
      <c r="A65" s="351" t="s">
        <v>70</v>
      </c>
      <c r="B65" s="351"/>
      <c r="C65" s="351"/>
      <c r="D65" s="351"/>
      <c r="E65" s="351"/>
      <c r="F65" s="351"/>
      <c r="G65" s="351"/>
      <c r="H65" s="351"/>
      <c r="I65" s="351"/>
      <c r="J65" s="351"/>
      <c r="K65" s="351"/>
      <c r="L65" s="351"/>
      <c r="M65" s="351"/>
      <c r="N65" s="68"/>
    </row>
    <row r="66" spans="1:14" ht="15" customHeight="1">
      <c r="A66" s="3"/>
      <c r="B66" s="363" t="s">
        <v>150</v>
      </c>
      <c r="C66" s="364"/>
      <c r="D66" s="364"/>
      <c r="E66" s="364"/>
      <c r="F66" s="364"/>
      <c r="G66" s="364"/>
      <c r="H66" s="364"/>
      <c r="I66" s="364"/>
      <c r="J66" s="364"/>
      <c r="K66" s="364"/>
      <c r="L66" s="364"/>
      <c r="M66" s="365"/>
    </row>
    <row r="67" spans="1:14">
      <c r="A67" s="3"/>
      <c r="B67" s="343"/>
      <c r="C67" s="343"/>
      <c r="D67" s="343"/>
      <c r="E67" s="343"/>
      <c r="F67" s="343"/>
      <c r="G67" s="343"/>
      <c r="H67" s="343"/>
      <c r="I67" s="343"/>
      <c r="J67" s="343"/>
      <c r="K67" s="343"/>
      <c r="L67" s="343"/>
      <c r="M67" s="344"/>
    </row>
    <row r="68" spans="1:14">
      <c r="A68" s="33"/>
      <c r="B68" s="343"/>
      <c r="C68" s="343"/>
      <c r="D68" s="343"/>
      <c r="E68" s="343"/>
      <c r="F68" s="343"/>
      <c r="G68" s="343"/>
      <c r="H68" s="343"/>
      <c r="I68" s="343"/>
      <c r="J68" s="343"/>
      <c r="K68" s="343"/>
      <c r="L68" s="343"/>
      <c r="M68" s="344"/>
    </row>
    <row r="69" spans="1:14" ht="6.75" customHeight="1">
      <c r="A69" s="3"/>
      <c r="B69" s="343"/>
      <c r="C69" s="343"/>
      <c r="D69" s="343"/>
      <c r="E69" s="343"/>
      <c r="F69" s="343"/>
      <c r="G69" s="343"/>
      <c r="H69" s="343"/>
      <c r="I69" s="343"/>
      <c r="J69" s="343"/>
      <c r="K69" s="343"/>
      <c r="L69" s="343"/>
      <c r="M69" s="344"/>
    </row>
    <row r="70" spans="1:14" s="42" customFormat="1">
      <c r="A70" s="3"/>
      <c r="B70" s="352" t="s">
        <v>78</v>
      </c>
      <c r="C70" s="352"/>
      <c r="D70" s="352"/>
      <c r="E70" s="352"/>
      <c r="F70" s="352"/>
      <c r="G70" s="352"/>
      <c r="H70" s="352"/>
      <c r="I70" s="352"/>
      <c r="J70" s="352"/>
      <c r="K70" s="352"/>
      <c r="L70" s="352"/>
      <c r="M70" s="353"/>
    </row>
    <row r="71" spans="1:14" ht="15" customHeight="1">
      <c r="A71" s="3"/>
      <c r="B71" s="340" t="s">
        <v>73</v>
      </c>
      <c r="C71" s="341"/>
      <c r="D71" s="348" t="s">
        <v>74</v>
      </c>
      <c r="E71" s="349"/>
      <c r="F71" s="349"/>
      <c r="G71" s="349"/>
      <c r="H71" s="349"/>
      <c r="I71" s="349"/>
      <c r="J71" s="349"/>
      <c r="K71" s="349"/>
      <c r="L71" s="349"/>
      <c r="M71" s="350"/>
    </row>
    <row r="72" spans="1:14">
      <c r="A72" s="3"/>
      <c r="B72" s="340"/>
      <c r="C72" s="341"/>
      <c r="D72" s="342" t="s">
        <v>76</v>
      </c>
      <c r="E72" s="343"/>
      <c r="F72" s="343"/>
      <c r="G72" s="343"/>
      <c r="H72" s="343"/>
      <c r="I72" s="343"/>
      <c r="J72" s="343"/>
      <c r="K72" s="343"/>
      <c r="L72" s="343"/>
      <c r="M72" s="344"/>
    </row>
    <row r="73" spans="1:14" ht="15" customHeight="1">
      <c r="A73" s="3"/>
      <c r="B73" s="341"/>
      <c r="C73" s="341"/>
      <c r="D73" s="345"/>
      <c r="E73" s="346"/>
      <c r="F73" s="346"/>
      <c r="G73" s="346"/>
      <c r="H73" s="346"/>
      <c r="I73" s="346"/>
      <c r="J73" s="346"/>
      <c r="K73" s="346"/>
      <c r="L73" s="346"/>
      <c r="M73" s="347"/>
    </row>
    <row r="74" spans="1:14" ht="15" customHeight="1">
      <c r="A74" s="3"/>
      <c r="B74" s="409" t="s">
        <v>31</v>
      </c>
      <c r="C74" s="410"/>
      <c r="D74" s="404" t="s">
        <v>71</v>
      </c>
      <c r="E74" s="405"/>
      <c r="F74" s="405"/>
      <c r="G74" s="405"/>
      <c r="H74" s="405"/>
      <c r="I74" s="405"/>
      <c r="J74" s="405"/>
      <c r="K74" s="405"/>
      <c r="L74" s="405"/>
      <c r="M74" s="406"/>
    </row>
    <row r="75" spans="1:14" ht="15" customHeight="1">
      <c r="A75" s="3"/>
      <c r="B75" s="409"/>
      <c r="C75" s="410"/>
      <c r="D75" s="407"/>
      <c r="E75" s="408"/>
      <c r="F75" s="408"/>
      <c r="G75" s="408"/>
      <c r="H75" s="408"/>
      <c r="I75" s="408"/>
      <c r="J75" s="408"/>
      <c r="K75" s="408"/>
      <c r="L75" s="408"/>
      <c r="M75" s="387"/>
    </row>
    <row r="76" spans="1:14" ht="15" customHeight="1">
      <c r="A76" s="3"/>
      <c r="B76" s="150"/>
      <c r="C76" s="151"/>
      <c r="D76" s="411" t="s">
        <v>101</v>
      </c>
      <c r="E76" s="412"/>
      <c r="F76" s="412"/>
      <c r="G76" s="412"/>
      <c r="H76" s="412"/>
      <c r="I76" s="412"/>
      <c r="J76" s="412"/>
      <c r="K76" s="412"/>
      <c r="L76" s="412"/>
      <c r="M76" s="413"/>
    </row>
    <row r="77" spans="1:14" ht="15" customHeight="1">
      <c r="A77" s="3"/>
      <c r="B77" s="420" t="s">
        <v>32</v>
      </c>
      <c r="C77" s="421"/>
      <c r="D77" s="414" t="s">
        <v>102</v>
      </c>
      <c r="E77" s="415"/>
      <c r="F77" s="415"/>
      <c r="G77" s="415"/>
      <c r="H77" s="415"/>
      <c r="I77" s="415"/>
      <c r="J77" s="415"/>
      <c r="K77" s="415"/>
      <c r="L77" s="415"/>
      <c r="M77" s="416"/>
    </row>
    <row r="78" spans="1:14" ht="15" customHeight="1">
      <c r="A78" s="3"/>
      <c r="B78" s="149"/>
      <c r="C78" s="165"/>
      <c r="D78" s="450" t="s">
        <v>195</v>
      </c>
      <c r="E78" s="451"/>
      <c r="F78" s="451"/>
      <c r="G78" s="451"/>
      <c r="H78" s="451"/>
      <c r="I78" s="451"/>
      <c r="J78" s="451"/>
      <c r="K78" s="451"/>
      <c r="L78" s="451"/>
      <c r="M78" s="452"/>
    </row>
    <row r="79" spans="1:14" ht="15" customHeight="1">
      <c r="A79" s="33"/>
      <c r="B79" s="457" t="s">
        <v>133</v>
      </c>
      <c r="C79" s="421"/>
      <c r="D79" s="411" t="s">
        <v>103</v>
      </c>
      <c r="E79" s="412"/>
      <c r="F79" s="412"/>
      <c r="G79" s="412"/>
      <c r="H79" s="412"/>
      <c r="I79" s="412"/>
      <c r="J79" s="412"/>
      <c r="K79" s="412"/>
      <c r="L79" s="412"/>
      <c r="M79" s="413"/>
    </row>
    <row r="80" spans="1:14" ht="15" customHeight="1">
      <c r="A80" s="33"/>
      <c r="B80" s="457"/>
      <c r="C80" s="421"/>
      <c r="D80" s="425" t="s">
        <v>104</v>
      </c>
      <c r="E80" s="426"/>
      <c r="F80" s="426"/>
      <c r="G80" s="426"/>
      <c r="H80" s="426"/>
      <c r="I80" s="426"/>
      <c r="J80" s="426"/>
      <c r="K80" s="426"/>
      <c r="L80" s="426"/>
      <c r="M80" s="427"/>
    </row>
    <row r="81" spans="1:15" ht="15" customHeight="1">
      <c r="A81" s="33"/>
      <c r="B81" s="457" t="s">
        <v>33</v>
      </c>
      <c r="C81" s="421"/>
      <c r="D81" s="453" t="s">
        <v>34</v>
      </c>
      <c r="E81" s="415"/>
      <c r="F81" s="415"/>
      <c r="G81" s="415"/>
      <c r="H81" s="415"/>
      <c r="I81" s="415"/>
      <c r="J81" s="415"/>
      <c r="K81" s="415"/>
      <c r="L81" s="415"/>
      <c r="M81" s="416"/>
    </row>
    <row r="82" spans="1:15" ht="15" customHeight="1">
      <c r="A82" s="33"/>
      <c r="B82" s="458"/>
      <c r="C82" s="459"/>
      <c r="D82" s="417" t="s">
        <v>36</v>
      </c>
      <c r="E82" s="418"/>
      <c r="F82" s="418"/>
      <c r="G82" s="418"/>
      <c r="H82" s="418"/>
      <c r="I82" s="418"/>
      <c r="J82" s="418"/>
      <c r="K82" s="418"/>
      <c r="L82" s="418"/>
      <c r="M82" s="419"/>
    </row>
    <row r="83" spans="1:15" ht="15" customHeight="1">
      <c r="A83" s="33"/>
      <c r="B83" s="457" t="s">
        <v>72</v>
      </c>
      <c r="C83" s="421"/>
      <c r="D83" s="404" t="s">
        <v>105</v>
      </c>
      <c r="E83" s="405"/>
      <c r="F83" s="405"/>
      <c r="G83" s="405"/>
      <c r="H83" s="405"/>
      <c r="I83" s="405"/>
      <c r="J83" s="405"/>
      <c r="K83" s="405"/>
      <c r="L83" s="405"/>
      <c r="M83" s="406"/>
    </row>
    <row r="84" spans="1:15" ht="15" customHeight="1">
      <c r="A84" s="33"/>
      <c r="B84" s="457"/>
      <c r="C84" s="421"/>
      <c r="D84" s="411" t="s">
        <v>77</v>
      </c>
      <c r="E84" s="398"/>
      <c r="F84" s="398"/>
      <c r="G84" s="398"/>
      <c r="H84" s="398"/>
      <c r="I84" s="398"/>
      <c r="J84" s="398"/>
      <c r="K84" s="398"/>
      <c r="L84" s="398"/>
      <c r="M84" s="397"/>
    </row>
    <row r="85" spans="1:15" ht="15" customHeight="1">
      <c r="A85" s="33"/>
      <c r="B85" s="458"/>
      <c r="C85" s="459"/>
      <c r="D85" s="462"/>
      <c r="E85" s="463"/>
      <c r="F85" s="463"/>
      <c r="G85" s="463"/>
      <c r="H85" s="463"/>
      <c r="I85" s="463"/>
      <c r="J85" s="463"/>
      <c r="K85" s="463"/>
      <c r="L85" s="463"/>
      <c r="M85" s="464"/>
      <c r="O85" s="55"/>
    </row>
    <row r="86" spans="1:15" ht="15.75" customHeight="1">
      <c r="A86" s="33"/>
      <c r="B86" s="457" t="s">
        <v>75</v>
      </c>
      <c r="C86" s="421"/>
      <c r="D86" s="162" t="s">
        <v>35</v>
      </c>
      <c r="E86" s="163"/>
      <c r="F86" s="163"/>
      <c r="G86" s="163"/>
      <c r="H86" s="163"/>
      <c r="I86" s="163"/>
      <c r="J86" s="163"/>
      <c r="K86" s="163"/>
      <c r="L86" s="163"/>
      <c r="M86" s="164"/>
    </row>
    <row r="87" spans="1:15">
      <c r="A87" s="33"/>
      <c r="B87" s="460"/>
      <c r="C87" s="461"/>
      <c r="D87" s="454" t="s">
        <v>134</v>
      </c>
      <c r="E87" s="455"/>
      <c r="F87" s="455"/>
      <c r="G87" s="455"/>
      <c r="H87" s="455"/>
      <c r="I87" s="455"/>
      <c r="J87" s="455"/>
      <c r="K87" s="455"/>
      <c r="L87" s="455"/>
      <c r="M87" s="456"/>
    </row>
    <row r="88" spans="1:15" ht="15.75" thickBot="1">
      <c r="A88" s="36"/>
      <c r="B88" s="56"/>
      <c r="C88" s="56"/>
      <c r="D88" s="56"/>
      <c r="E88" s="56"/>
      <c r="F88" s="56"/>
      <c r="G88" s="56"/>
      <c r="H88" s="56"/>
      <c r="I88" s="56"/>
      <c r="J88" s="56"/>
      <c r="K88" s="56"/>
      <c r="L88" s="56"/>
      <c r="M88" s="57"/>
    </row>
    <row r="89" spans="1:15" s="18" customFormat="1" ht="15.75" customHeight="1">
      <c r="A89" s="360" t="s">
        <v>148</v>
      </c>
      <c r="B89" s="361"/>
      <c r="C89" s="361"/>
      <c r="D89" s="361"/>
      <c r="E89" s="361"/>
      <c r="F89" s="361"/>
      <c r="G89" s="361"/>
      <c r="H89" s="361"/>
      <c r="I89" s="361"/>
      <c r="J89" s="361"/>
      <c r="K89" s="361"/>
      <c r="L89" s="361"/>
      <c r="M89" s="362"/>
    </row>
    <row r="90" spans="1:15">
      <c r="A90" s="33"/>
      <c r="B90" s="343" t="s">
        <v>149</v>
      </c>
      <c r="C90" s="339"/>
      <c r="D90" s="339"/>
      <c r="E90" s="339"/>
      <c r="F90" s="339"/>
      <c r="G90" s="339"/>
      <c r="H90" s="339"/>
      <c r="I90" s="339"/>
      <c r="J90" s="339"/>
      <c r="K90" s="339"/>
      <c r="L90" s="339"/>
      <c r="M90" s="355"/>
    </row>
    <row r="91" spans="1:15" ht="15.75" thickBot="1">
      <c r="A91" s="33"/>
      <c r="B91" s="180"/>
      <c r="C91" s="180"/>
      <c r="D91" s="180"/>
      <c r="E91" s="180"/>
      <c r="F91" s="180"/>
      <c r="G91" s="180"/>
      <c r="H91" s="180"/>
      <c r="I91" s="180"/>
      <c r="J91" s="180"/>
      <c r="K91" s="180"/>
      <c r="L91" s="180"/>
      <c r="M91" s="181"/>
    </row>
    <row r="92" spans="1:15" s="18" customFormat="1" ht="15.75" customHeight="1">
      <c r="A92" s="360" t="s">
        <v>59</v>
      </c>
      <c r="B92" s="361"/>
      <c r="C92" s="361"/>
      <c r="D92" s="361"/>
      <c r="E92" s="361"/>
      <c r="F92" s="361"/>
      <c r="G92" s="361"/>
      <c r="H92" s="361"/>
      <c r="I92" s="361"/>
      <c r="J92" s="361"/>
      <c r="K92" s="361"/>
      <c r="L92" s="361"/>
      <c r="M92" s="362"/>
    </row>
    <row r="93" spans="1:15">
      <c r="A93" s="33"/>
      <c r="B93" s="343" t="s">
        <v>151</v>
      </c>
      <c r="C93" s="339"/>
      <c r="D93" s="339"/>
      <c r="E93" s="339"/>
      <c r="F93" s="339"/>
      <c r="G93" s="339"/>
      <c r="H93" s="339"/>
      <c r="I93" s="339"/>
      <c r="J93" s="339"/>
      <c r="K93" s="339"/>
      <c r="L93" s="339"/>
      <c r="M93" s="355"/>
    </row>
    <row r="94" spans="1:15">
      <c r="A94" s="33"/>
      <c r="B94" s="339"/>
      <c r="C94" s="339"/>
      <c r="D94" s="339"/>
      <c r="E94" s="339"/>
      <c r="F94" s="339"/>
      <c r="G94" s="339"/>
      <c r="H94" s="339"/>
      <c r="I94" s="339"/>
      <c r="J94" s="339"/>
      <c r="K94" s="339"/>
      <c r="L94" s="339"/>
      <c r="M94" s="355"/>
    </row>
    <row r="95" spans="1:15">
      <c r="A95" s="33"/>
      <c r="B95" s="339"/>
      <c r="C95" s="339"/>
      <c r="D95" s="339"/>
      <c r="E95" s="339"/>
      <c r="F95" s="339"/>
      <c r="G95" s="339"/>
      <c r="H95" s="339"/>
      <c r="I95" s="339"/>
      <c r="J95" s="339"/>
      <c r="K95" s="339"/>
      <c r="L95" s="339"/>
      <c r="M95" s="355"/>
    </row>
    <row r="96" spans="1:15" s="70" customFormat="1" ht="18" customHeight="1">
      <c r="A96" s="87"/>
      <c r="B96" s="369" t="s">
        <v>86</v>
      </c>
      <c r="C96" s="369"/>
      <c r="D96" s="369"/>
      <c r="E96" s="369"/>
      <c r="F96" s="369"/>
      <c r="G96" s="369"/>
      <c r="H96" s="369"/>
      <c r="I96" s="369"/>
      <c r="J96" s="369"/>
      <c r="K96" s="369"/>
      <c r="L96" s="369"/>
      <c r="M96" s="370"/>
    </row>
    <row r="97" spans="1:13" s="70" customFormat="1" ht="18" customHeight="1">
      <c r="A97" s="87"/>
      <c r="B97" s="448" t="s">
        <v>235</v>
      </c>
      <c r="C97" s="448"/>
      <c r="D97" s="448"/>
      <c r="E97" s="448"/>
      <c r="F97" s="448"/>
      <c r="G97" s="448"/>
      <c r="H97" s="448"/>
      <c r="I97" s="448"/>
      <c r="J97" s="448"/>
      <c r="K97" s="448"/>
      <c r="L97" s="448"/>
      <c r="M97" s="449"/>
    </row>
    <row r="98" spans="1:13" s="70" customFormat="1" ht="18" customHeight="1" thickBot="1">
      <c r="A98" s="87"/>
      <c r="B98" s="112"/>
      <c r="C98" s="112"/>
      <c r="D98" s="112"/>
      <c r="E98" s="112"/>
      <c r="F98" s="112"/>
      <c r="G98" s="112"/>
      <c r="H98" s="112"/>
      <c r="I98" s="112"/>
      <c r="J98" s="112"/>
      <c r="K98" s="112"/>
      <c r="L98" s="112"/>
      <c r="M98" s="114"/>
    </row>
    <row r="99" spans="1:13" s="18" customFormat="1" ht="15.75" customHeight="1">
      <c r="A99" s="360" t="s">
        <v>190</v>
      </c>
      <c r="B99" s="361"/>
      <c r="C99" s="361"/>
      <c r="D99" s="361"/>
      <c r="E99" s="361"/>
      <c r="F99" s="361"/>
      <c r="G99" s="361"/>
      <c r="H99" s="361"/>
      <c r="I99" s="361"/>
      <c r="J99" s="361"/>
      <c r="K99" s="361"/>
      <c r="L99" s="361"/>
      <c r="M99" s="362"/>
    </row>
    <row r="100" spans="1:13" s="70" customFormat="1" ht="18" customHeight="1">
      <c r="A100" s="87"/>
      <c r="B100" s="388" t="s">
        <v>191</v>
      </c>
      <c r="C100" s="339"/>
      <c r="D100" s="339"/>
      <c r="E100" s="339"/>
      <c r="F100" s="339"/>
      <c r="G100" s="339"/>
      <c r="H100" s="339"/>
      <c r="I100" s="339"/>
      <c r="J100" s="339"/>
      <c r="K100" s="339"/>
      <c r="L100" s="339"/>
      <c r="M100" s="355"/>
    </row>
    <row r="101" spans="1:13" s="70" customFormat="1" ht="18" customHeight="1">
      <c r="A101" s="87"/>
      <c r="B101" s="339"/>
      <c r="C101" s="339"/>
      <c r="D101" s="339"/>
      <c r="E101" s="339"/>
      <c r="F101" s="339"/>
      <c r="G101" s="339"/>
      <c r="H101" s="339"/>
      <c r="I101" s="339"/>
      <c r="J101" s="339"/>
      <c r="K101" s="339"/>
      <c r="L101" s="339"/>
      <c r="M101" s="355"/>
    </row>
    <row r="102" spans="1:13" s="70" customFormat="1" ht="18" customHeight="1">
      <c r="A102" s="87"/>
      <c r="B102" s="171"/>
      <c r="C102" s="171"/>
      <c r="D102" s="171"/>
      <c r="E102" s="171"/>
      <c r="F102" s="171"/>
      <c r="G102" s="171"/>
      <c r="H102" s="171"/>
      <c r="I102" s="171"/>
      <c r="J102" s="171"/>
      <c r="K102" s="171"/>
      <c r="L102" s="171"/>
      <c r="M102" s="172"/>
    </row>
    <row r="103" spans="1:13">
      <c r="A103" s="33"/>
      <c r="B103" s="3"/>
      <c r="C103" s="3"/>
      <c r="D103" s="3"/>
      <c r="E103" s="3"/>
      <c r="F103" s="3"/>
      <c r="G103" s="3"/>
      <c r="H103" s="3"/>
      <c r="I103" s="3"/>
      <c r="J103" s="3"/>
      <c r="K103" s="3"/>
      <c r="L103" s="3"/>
      <c r="M103" s="19"/>
    </row>
    <row r="104" spans="1:13">
      <c r="A104" s="33"/>
      <c r="B104" s="3"/>
      <c r="C104" s="3"/>
      <c r="D104" s="3"/>
      <c r="E104" s="3"/>
      <c r="F104" s="3"/>
      <c r="G104" s="3"/>
      <c r="H104" s="3"/>
      <c r="I104" s="3"/>
      <c r="J104" s="3"/>
      <c r="K104" s="3"/>
      <c r="L104" s="3"/>
      <c r="M104" s="19"/>
    </row>
    <row r="105" spans="1:13">
      <c r="A105" s="33"/>
      <c r="B105" s="3"/>
      <c r="C105" s="3"/>
      <c r="D105" s="3"/>
      <c r="E105" s="3"/>
      <c r="F105" s="3"/>
      <c r="G105" s="3"/>
      <c r="H105" s="3"/>
      <c r="I105" s="3"/>
      <c r="J105" s="3"/>
      <c r="K105" s="3"/>
      <c r="L105" s="3"/>
      <c r="M105" s="19"/>
    </row>
    <row r="106" spans="1:13" ht="15.75" thickBot="1">
      <c r="A106" s="36"/>
      <c r="B106" s="37"/>
      <c r="C106" s="37"/>
      <c r="D106" s="37"/>
      <c r="E106" s="37"/>
      <c r="F106" s="37"/>
      <c r="G106" s="37"/>
      <c r="H106" s="37"/>
      <c r="I106" s="37"/>
      <c r="J106" s="37"/>
      <c r="K106" s="37"/>
      <c r="L106" s="37"/>
      <c r="M106" s="38"/>
    </row>
    <row r="107" spans="1:13" s="50" customFormat="1" ht="26.25" customHeight="1">
      <c r="A107" s="78"/>
      <c r="B107" s="422" t="s">
        <v>38</v>
      </c>
      <c r="C107" s="423"/>
      <c r="D107" s="423"/>
      <c r="E107" s="423"/>
      <c r="F107" s="423"/>
      <c r="G107" s="423"/>
      <c r="H107" s="423"/>
      <c r="I107" s="423"/>
      <c r="J107" s="423"/>
      <c r="K107" s="423"/>
      <c r="L107" s="423"/>
      <c r="M107" s="424"/>
    </row>
    <row r="108" spans="1:13">
      <c r="A108" s="33"/>
      <c r="B108" s="98"/>
      <c r="C108" s="395" t="s">
        <v>90</v>
      </c>
      <c r="D108" s="395"/>
      <c r="E108" s="395"/>
      <c r="F108" s="390" t="s">
        <v>39</v>
      </c>
      <c r="G108" s="393"/>
      <c r="H108" s="393"/>
      <c r="I108" s="393"/>
      <c r="J108" s="393"/>
      <c r="K108" s="393"/>
      <c r="L108" s="393"/>
      <c r="M108" s="394"/>
    </row>
    <row r="109" spans="1:13">
      <c r="A109" s="62"/>
      <c r="B109" s="99"/>
      <c r="C109" s="384" t="s">
        <v>42</v>
      </c>
      <c r="D109" s="389"/>
      <c r="E109" s="389"/>
      <c r="F109" s="382" t="s">
        <v>107</v>
      </c>
      <c r="G109" s="382"/>
      <c r="H109" s="382"/>
      <c r="I109" s="382"/>
      <c r="J109" s="382"/>
      <c r="K109" s="382"/>
      <c r="L109" s="382"/>
      <c r="M109" s="383"/>
    </row>
    <row r="110" spans="1:13">
      <c r="A110" s="33"/>
      <c r="B110" s="113"/>
      <c r="C110" s="401" t="s">
        <v>197</v>
      </c>
      <c r="D110" s="395"/>
      <c r="E110" s="395"/>
      <c r="F110" s="396" t="s">
        <v>135</v>
      </c>
      <c r="G110" s="396"/>
      <c r="H110" s="396"/>
      <c r="I110" s="396"/>
      <c r="J110" s="396"/>
      <c r="K110" s="396"/>
      <c r="L110" s="396"/>
      <c r="M110" s="397"/>
    </row>
    <row r="111" spans="1:13">
      <c r="A111" s="33"/>
      <c r="B111" s="113"/>
      <c r="C111" s="402"/>
      <c r="D111" s="402"/>
      <c r="E111" s="402"/>
      <c r="F111" s="398"/>
      <c r="G111" s="398"/>
      <c r="H111" s="398"/>
      <c r="I111" s="398"/>
      <c r="J111" s="398"/>
      <c r="K111" s="398"/>
      <c r="L111" s="398"/>
      <c r="M111" s="397"/>
    </row>
    <row r="112" spans="1:13" ht="15" customHeight="1">
      <c r="A112" s="62"/>
      <c r="B112" s="109"/>
      <c r="C112" s="389" t="s">
        <v>40</v>
      </c>
      <c r="D112" s="389"/>
      <c r="E112" s="389"/>
      <c r="F112" s="371" t="s">
        <v>64</v>
      </c>
      <c r="G112" s="371"/>
      <c r="H112" s="371"/>
      <c r="I112" s="371"/>
      <c r="J112" s="371"/>
      <c r="K112" s="371"/>
      <c r="L112" s="371"/>
      <c r="M112" s="372"/>
    </row>
    <row r="113" spans="1:13">
      <c r="A113" s="62"/>
      <c r="B113" s="109"/>
      <c r="C113" s="389"/>
      <c r="D113" s="389"/>
      <c r="E113" s="389"/>
      <c r="F113" s="371"/>
      <c r="G113" s="371"/>
      <c r="H113" s="371"/>
      <c r="I113" s="371"/>
      <c r="J113" s="371"/>
      <c r="K113" s="371"/>
      <c r="L113" s="371"/>
      <c r="M113" s="372"/>
    </row>
    <row r="114" spans="1:13">
      <c r="A114" s="33"/>
      <c r="B114" s="166"/>
      <c r="C114" s="395" t="s">
        <v>66</v>
      </c>
      <c r="D114" s="395"/>
      <c r="E114" s="395"/>
      <c r="F114" s="390" t="s">
        <v>62</v>
      </c>
      <c r="G114" s="390"/>
      <c r="H114" s="390"/>
      <c r="I114" s="390"/>
      <c r="J114" s="390"/>
      <c r="K114" s="390"/>
      <c r="L114" s="390"/>
      <c r="M114" s="394"/>
    </row>
    <row r="115" spans="1:13">
      <c r="A115" s="62"/>
      <c r="B115" s="384" t="s">
        <v>113</v>
      </c>
      <c r="C115" s="385"/>
      <c r="D115" s="385"/>
      <c r="E115" s="385"/>
      <c r="F115" s="371" t="s">
        <v>123</v>
      </c>
      <c r="G115" s="386"/>
      <c r="H115" s="386"/>
      <c r="I115" s="386"/>
      <c r="J115" s="386"/>
      <c r="K115" s="386"/>
      <c r="L115" s="386"/>
      <c r="M115" s="387"/>
    </row>
    <row r="116" spans="1:13">
      <c r="A116" s="33"/>
      <c r="B116" s="113"/>
      <c r="C116" s="401" t="s">
        <v>41</v>
      </c>
      <c r="D116" s="395"/>
      <c r="E116" s="395"/>
      <c r="F116" s="110" t="s">
        <v>108</v>
      </c>
      <c r="G116" s="110"/>
      <c r="H116" s="110"/>
      <c r="I116" s="110"/>
      <c r="J116" s="110"/>
      <c r="K116" s="110"/>
      <c r="L116" s="110"/>
      <c r="M116" s="111"/>
    </row>
    <row r="117" spans="1:13">
      <c r="A117" s="62"/>
      <c r="B117" s="399" t="s">
        <v>61</v>
      </c>
      <c r="C117" s="400"/>
      <c r="D117" s="400"/>
      <c r="E117" s="400"/>
      <c r="F117" s="371" t="s">
        <v>63</v>
      </c>
      <c r="G117" s="371"/>
      <c r="H117" s="371"/>
      <c r="I117" s="371"/>
      <c r="J117" s="371"/>
      <c r="K117" s="371"/>
      <c r="L117" s="371"/>
      <c r="M117" s="372"/>
    </row>
    <row r="118" spans="1:13">
      <c r="A118" s="62"/>
      <c r="B118" s="403"/>
      <c r="C118" s="403"/>
      <c r="D118" s="403"/>
      <c r="E118" s="403"/>
      <c r="F118" s="373"/>
      <c r="G118" s="373"/>
      <c r="H118" s="373"/>
      <c r="I118" s="373"/>
      <c r="J118" s="373"/>
      <c r="K118" s="373"/>
      <c r="L118" s="373"/>
      <c r="M118" s="372"/>
    </row>
    <row r="119" spans="1:13" ht="15" customHeight="1">
      <c r="A119" s="33"/>
      <c r="B119" s="113"/>
      <c r="C119" s="379" t="s">
        <v>112</v>
      </c>
      <c r="D119" s="380"/>
      <c r="E119" s="380"/>
      <c r="F119" s="390" t="s">
        <v>114</v>
      </c>
      <c r="G119" s="391"/>
      <c r="H119" s="391"/>
      <c r="I119" s="391"/>
      <c r="J119" s="391"/>
      <c r="K119" s="391"/>
      <c r="L119" s="391"/>
      <c r="M119" s="392"/>
    </row>
    <row r="120" spans="1:13" ht="15" customHeight="1">
      <c r="A120" s="62"/>
      <c r="B120" s="168"/>
      <c r="C120" s="389" t="s">
        <v>126</v>
      </c>
      <c r="D120" s="389"/>
      <c r="E120" s="389"/>
      <c r="F120" s="373" t="s">
        <v>127</v>
      </c>
      <c r="G120" s="386"/>
      <c r="H120" s="386"/>
      <c r="I120" s="386"/>
      <c r="J120" s="386"/>
      <c r="K120" s="386"/>
      <c r="L120" s="386"/>
      <c r="M120" s="387"/>
    </row>
    <row r="121" spans="1:13" ht="15" customHeight="1">
      <c r="A121" s="33"/>
      <c r="B121" s="379" t="s">
        <v>44</v>
      </c>
      <c r="C121" s="380"/>
      <c r="D121" s="380"/>
      <c r="E121" s="380"/>
      <c r="F121" s="376" t="s">
        <v>68</v>
      </c>
      <c r="G121" s="377"/>
      <c r="H121" s="377"/>
      <c r="I121" s="377"/>
      <c r="J121" s="377"/>
      <c r="K121" s="377"/>
      <c r="L121" s="377"/>
      <c r="M121" s="378"/>
    </row>
    <row r="122" spans="1:13" ht="15" customHeight="1">
      <c r="A122" s="33"/>
      <c r="B122" s="381"/>
      <c r="C122" s="381"/>
      <c r="D122" s="381"/>
      <c r="E122" s="381"/>
      <c r="F122" s="377"/>
      <c r="G122" s="377"/>
      <c r="H122" s="377"/>
      <c r="I122" s="377"/>
      <c r="J122" s="377"/>
      <c r="K122" s="377"/>
      <c r="L122" s="377"/>
      <c r="M122" s="378"/>
    </row>
    <row r="123" spans="1:13" ht="15" customHeight="1">
      <c r="A123" s="62"/>
      <c r="B123" s="109"/>
      <c r="C123" s="399" t="s">
        <v>43</v>
      </c>
      <c r="D123" s="400"/>
      <c r="E123" s="400"/>
      <c r="F123" s="382" t="s">
        <v>65</v>
      </c>
      <c r="G123" s="382"/>
      <c r="H123" s="382"/>
      <c r="I123" s="382"/>
      <c r="J123" s="382"/>
      <c r="K123" s="382"/>
      <c r="L123" s="382"/>
      <c r="M123" s="383"/>
    </row>
    <row r="124" spans="1:13" ht="15" customHeight="1">
      <c r="A124" s="33"/>
      <c r="B124" s="113"/>
      <c r="C124" s="379" t="s">
        <v>45</v>
      </c>
      <c r="D124" s="380"/>
      <c r="E124" s="380"/>
      <c r="F124" s="374" t="s">
        <v>137</v>
      </c>
      <c r="G124" s="374"/>
      <c r="H124" s="374"/>
      <c r="I124" s="374"/>
      <c r="J124" s="374"/>
      <c r="K124" s="374"/>
      <c r="L124" s="374"/>
      <c r="M124" s="375"/>
    </row>
    <row r="125" spans="1:13" ht="15" customHeight="1">
      <c r="A125" s="447" t="s">
        <v>46</v>
      </c>
      <c r="B125" s="399"/>
      <c r="C125" s="399"/>
      <c r="D125" s="399"/>
      <c r="E125" s="399"/>
      <c r="F125" s="366" t="s">
        <v>136</v>
      </c>
      <c r="G125" s="366"/>
      <c r="H125" s="366"/>
      <c r="I125" s="366"/>
      <c r="J125" s="366"/>
      <c r="K125" s="366"/>
      <c r="L125" s="366"/>
      <c r="M125" s="367"/>
    </row>
    <row r="126" spans="1:13" ht="15" customHeight="1">
      <c r="A126" s="447"/>
      <c r="B126" s="399"/>
      <c r="C126" s="399"/>
      <c r="D126" s="399"/>
      <c r="E126" s="399"/>
      <c r="F126" s="368"/>
      <c r="G126" s="368"/>
      <c r="H126" s="368"/>
      <c r="I126" s="368"/>
      <c r="J126" s="368"/>
      <c r="K126" s="368"/>
      <c r="L126" s="368"/>
      <c r="M126" s="367"/>
    </row>
    <row r="127" spans="1:13" ht="15" customHeight="1">
      <c r="A127" s="33"/>
      <c r="B127" s="229"/>
      <c r="C127" s="379" t="s">
        <v>47</v>
      </c>
      <c r="D127" s="379"/>
      <c r="E127" s="379"/>
      <c r="F127" s="374" t="s">
        <v>91</v>
      </c>
      <c r="G127" s="374"/>
      <c r="H127" s="374"/>
      <c r="I127" s="374"/>
      <c r="J127" s="374"/>
      <c r="K127" s="374"/>
      <c r="L127" s="374"/>
      <c r="M127" s="375"/>
    </row>
    <row r="128" spans="1:13" ht="30" customHeight="1">
      <c r="A128" s="447" t="s">
        <v>233</v>
      </c>
      <c r="B128" s="399"/>
      <c r="C128" s="399"/>
      <c r="D128" s="399"/>
      <c r="E128" s="399"/>
      <c r="F128" s="366" t="s">
        <v>234</v>
      </c>
      <c r="G128" s="366"/>
      <c r="H128" s="366"/>
      <c r="I128" s="366"/>
      <c r="J128" s="366"/>
      <c r="K128" s="366"/>
      <c r="L128" s="366"/>
      <c r="M128" s="367"/>
    </row>
    <row r="129" spans="1:13" s="44" customFormat="1" ht="15" customHeight="1">
      <c r="A129" s="33"/>
      <c r="B129" s="66"/>
      <c r="C129" s="66"/>
      <c r="D129" s="77"/>
      <c r="E129" s="77"/>
      <c r="F129" s="80"/>
      <c r="G129" s="80"/>
      <c r="H129" s="80"/>
      <c r="I129" s="80"/>
      <c r="J129" s="80"/>
      <c r="K129" s="80"/>
      <c r="L129" s="80"/>
      <c r="M129" s="86"/>
    </row>
    <row r="130" spans="1:13" ht="15" customHeight="1">
      <c r="A130" s="33"/>
      <c r="B130" s="58"/>
      <c r="C130" s="61"/>
      <c r="D130" s="61"/>
      <c r="E130" s="61"/>
      <c r="F130" s="61"/>
      <c r="G130" s="40"/>
      <c r="H130" s="40"/>
      <c r="I130" s="40"/>
      <c r="J130" s="40"/>
      <c r="K130" s="40"/>
      <c r="L130" s="40"/>
      <c r="M130" s="41"/>
    </row>
    <row r="131" spans="1:13" ht="15" customHeight="1">
      <c r="A131" s="33"/>
      <c r="B131" s="58"/>
      <c r="C131" s="61"/>
      <c r="D131" s="61"/>
      <c r="E131" s="61"/>
      <c r="F131" s="61"/>
      <c r="G131" s="40"/>
      <c r="H131" s="40"/>
      <c r="I131" s="40"/>
      <c r="J131" s="40"/>
      <c r="K131" s="40"/>
      <c r="L131" s="40"/>
      <c r="M131" s="41"/>
    </row>
    <row r="132" spans="1:13" ht="15.75" customHeight="1">
      <c r="A132" s="33"/>
      <c r="B132" s="58"/>
      <c r="C132" s="61"/>
      <c r="D132" s="61"/>
      <c r="E132" s="61"/>
      <c r="F132" s="61"/>
      <c r="G132" s="40"/>
      <c r="H132" s="40"/>
      <c r="I132" s="40"/>
      <c r="J132" s="40"/>
      <c r="K132" s="40"/>
      <c r="L132" s="40"/>
      <c r="M132" s="41"/>
    </row>
    <row r="133" spans="1:13" s="44" customFormat="1">
      <c r="A133" s="3"/>
      <c r="B133" s="3"/>
      <c r="C133" s="3"/>
      <c r="D133" s="3"/>
      <c r="E133" s="3"/>
      <c r="F133" s="3"/>
      <c r="G133" s="3"/>
      <c r="H133" s="3"/>
      <c r="I133" s="3"/>
      <c r="J133" s="3"/>
      <c r="K133" s="3"/>
      <c r="L133" s="3"/>
      <c r="M133" s="19"/>
    </row>
    <row r="134" spans="1:13">
      <c r="A134" s="3"/>
      <c r="B134" s="3"/>
      <c r="C134" s="3"/>
      <c r="D134" s="3"/>
      <c r="E134" s="3"/>
      <c r="F134" s="3"/>
      <c r="G134" s="3"/>
      <c r="H134" s="3"/>
      <c r="I134" s="3"/>
      <c r="J134" s="3"/>
      <c r="K134" s="3"/>
      <c r="L134" s="3"/>
      <c r="M134" s="19"/>
    </row>
    <row r="135" spans="1:13">
      <c r="A135" s="3"/>
      <c r="B135" s="3"/>
      <c r="C135" s="3"/>
      <c r="D135" s="3"/>
      <c r="E135" s="3"/>
      <c r="F135" s="3"/>
      <c r="G135" s="3"/>
      <c r="H135" s="3"/>
      <c r="I135" s="3"/>
      <c r="J135" s="3"/>
      <c r="K135" s="3"/>
      <c r="L135" s="3"/>
      <c r="M135" s="19"/>
    </row>
    <row r="136" spans="1:13">
      <c r="A136" s="3"/>
      <c r="B136" s="3"/>
      <c r="C136" s="3"/>
      <c r="D136" s="3"/>
      <c r="E136" s="3"/>
      <c r="F136" s="3"/>
      <c r="G136" s="3"/>
      <c r="H136" s="3"/>
      <c r="I136" s="3"/>
      <c r="J136" s="3"/>
      <c r="K136" s="3"/>
      <c r="L136" s="3"/>
      <c r="M136" s="19"/>
    </row>
    <row r="137" spans="1:13">
      <c r="A137" s="3"/>
      <c r="B137" s="3"/>
      <c r="C137" s="3"/>
      <c r="D137" s="3"/>
      <c r="E137" s="3"/>
      <c r="F137" s="3"/>
      <c r="G137" s="3"/>
      <c r="H137" s="3"/>
      <c r="I137" s="3"/>
      <c r="J137" s="3"/>
      <c r="K137" s="3"/>
      <c r="L137" s="3"/>
      <c r="M137" s="19"/>
    </row>
    <row r="138" spans="1:13" ht="24.75" customHeight="1">
      <c r="A138" s="125"/>
      <c r="B138" s="325" t="s">
        <v>200</v>
      </c>
      <c r="C138" s="326"/>
      <c r="D138" s="326"/>
      <c r="E138" s="326"/>
      <c r="F138" s="326"/>
      <c r="G138" s="326"/>
      <c r="H138" s="326"/>
      <c r="I138" s="326"/>
      <c r="J138" s="125"/>
      <c r="K138" s="325" t="s">
        <v>201</v>
      </c>
      <c r="L138" s="326"/>
      <c r="M138" s="326"/>
    </row>
  </sheetData>
  <mergeCells count="106">
    <mergeCell ref="A89:M89"/>
    <mergeCell ref="D87:M87"/>
    <mergeCell ref="B79:C80"/>
    <mergeCell ref="B81:C82"/>
    <mergeCell ref="B83:C85"/>
    <mergeCell ref="B86:C87"/>
    <mergeCell ref="D83:M83"/>
    <mergeCell ref="D84:M85"/>
    <mergeCell ref="A128:E128"/>
    <mergeCell ref="F128:M128"/>
    <mergeCell ref="B93:M95"/>
    <mergeCell ref="C127:E127"/>
    <mergeCell ref="A92:M92"/>
    <mergeCell ref="D78:M78"/>
    <mergeCell ref="F114:M114"/>
    <mergeCell ref="F127:M127"/>
    <mergeCell ref="F109:M109"/>
    <mergeCell ref="D81:M81"/>
    <mergeCell ref="B48:J48"/>
    <mergeCell ref="D36:M37"/>
    <mergeCell ref="B21:M21"/>
    <mergeCell ref="B11:M14"/>
    <mergeCell ref="B16:M16"/>
    <mergeCell ref="A125:E126"/>
    <mergeCell ref="B97:M97"/>
    <mergeCell ref="B25:M26"/>
    <mergeCell ref="B27:M28"/>
    <mergeCell ref="B29:M29"/>
    <mergeCell ref="B43:M43"/>
    <mergeCell ref="B42:M42"/>
    <mergeCell ref="B7:M7"/>
    <mergeCell ref="B2:M6"/>
    <mergeCell ref="B45:M47"/>
    <mergeCell ref="A10:M10"/>
    <mergeCell ref="B8:M8"/>
    <mergeCell ref="B107:M107"/>
    <mergeCell ref="C108:E108"/>
    <mergeCell ref="B90:M90"/>
    <mergeCell ref="D80:M80"/>
    <mergeCell ref="D79:M79"/>
    <mergeCell ref="B1:L1"/>
    <mergeCell ref="H49:L49"/>
    <mergeCell ref="B31:M32"/>
    <mergeCell ref="D34:J34"/>
    <mergeCell ref="D35:L35"/>
    <mergeCell ref="D74:M75"/>
    <mergeCell ref="B74:C75"/>
    <mergeCell ref="D76:M76"/>
    <mergeCell ref="D77:M77"/>
    <mergeCell ref="D82:M82"/>
    <mergeCell ref="B77:C77"/>
    <mergeCell ref="C123:E123"/>
    <mergeCell ref="C124:E124"/>
    <mergeCell ref="C110:E111"/>
    <mergeCell ref="C112:E113"/>
    <mergeCell ref="B117:E118"/>
    <mergeCell ref="C119:E119"/>
    <mergeCell ref="C116:E116"/>
    <mergeCell ref="A99:M99"/>
    <mergeCell ref="B100:M101"/>
    <mergeCell ref="C120:E120"/>
    <mergeCell ref="F120:M120"/>
    <mergeCell ref="F119:M119"/>
    <mergeCell ref="F108:M108"/>
    <mergeCell ref="C114:E114"/>
    <mergeCell ref="F110:M111"/>
    <mergeCell ref="F112:M113"/>
    <mergeCell ref="C109:E109"/>
    <mergeCell ref="B66:M69"/>
    <mergeCell ref="F125:M126"/>
    <mergeCell ref="B96:M96"/>
    <mergeCell ref="F117:M118"/>
    <mergeCell ref="F124:M124"/>
    <mergeCell ref="F121:M122"/>
    <mergeCell ref="B121:E122"/>
    <mergeCell ref="F123:M123"/>
    <mergeCell ref="B115:E115"/>
    <mergeCell ref="F115:M115"/>
    <mergeCell ref="F55:J55"/>
    <mergeCell ref="G56:I56"/>
    <mergeCell ref="B71:C73"/>
    <mergeCell ref="D72:M73"/>
    <mergeCell ref="D71:M71"/>
    <mergeCell ref="A65:M65"/>
    <mergeCell ref="B70:M70"/>
    <mergeCell ref="B59:M60"/>
    <mergeCell ref="B58:M58"/>
    <mergeCell ref="A62:M62"/>
    <mergeCell ref="C50:E50"/>
    <mergeCell ref="C51:E51"/>
    <mergeCell ref="C52:E52"/>
    <mergeCell ref="G50:I50"/>
    <mergeCell ref="G54:I54"/>
    <mergeCell ref="G51:I51"/>
    <mergeCell ref="G52:I52"/>
    <mergeCell ref="G53:I53"/>
    <mergeCell ref="B138:I138"/>
    <mergeCell ref="K138:M138"/>
    <mergeCell ref="B17:M17"/>
    <mergeCell ref="B18:M18"/>
    <mergeCell ref="B19:M19"/>
    <mergeCell ref="K50:M50"/>
    <mergeCell ref="K51:M51"/>
    <mergeCell ref="C49:E49"/>
    <mergeCell ref="B20:M20"/>
    <mergeCell ref="K52:M52"/>
  </mergeCells>
  <hyperlinks>
    <hyperlink ref="B48:J48" location="Instructions!A138" display="For definitions of what materials are included in each category, click here."/>
    <hyperlink ref="B7:M7" r:id="rId1" display="Go to Philadelphia Municipal Building Waste Audit online reporting form."/>
    <hyperlink ref="B70:M70" r:id="rId2" display="View this Keep America Beautiful container size guide with photos if you are unsure of your container size."/>
    <hyperlink ref="B96:M96" r:id="rId3" display="Go to Philadelphia Municipal Building Waste Audit online reporting form."/>
    <hyperlink ref="B18:M18" location="Instructions!A64" display="    (Learn how to determine the volume of your collection container.)"/>
    <hyperlink ref="K138:M138" r:id="rId4" display="  CLEANPHL.ORG/ZEROWASTE   "/>
    <hyperlink ref="B97:M97" r:id="rId5" display="Go to Commercial Waste Report and Zero Waste Partnership Program online reporting portal"/>
    <hyperlink ref="B8:M8" r:id="rId6" display="Go to Commercial Waste Report and Zero Waste Partnership Program online reporting portal"/>
  </hyperlinks>
  <pageMargins left="0.7" right="0.7" top="0.75" bottom="0.75" header="0.3" footer="0.3"/>
  <pageSetup orientation="landscape" r:id="rId7"/>
  <drawing r:id="rId8"/>
</worksheet>
</file>

<file path=xl/worksheets/sheet2.xml><?xml version="1.0" encoding="utf-8"?>
<worksheet xmlns="http://schemas.openxmlformats.org/spreadsheetml/2006/main" xmlns:r="http://schemas.openxmlformats.org/officeDocument/2006/relationships">
  <sheetPr codeName="Sheet2">
    <tabColor rgb="FFFF6600"/>
  </sheetPr>
  <dimension ref="A1:AJ93"/>
  <sheetViews>
    <sheetView showZeros="0" zoomScaleNormal="100" workbookViewId="0">
      <selection activeCell="F9" sqref="F9"/>
    </sheetView>
  </sheetViews>
  <sheetFormatPr defaultRowHeight="15"/>
  <cols>
    <col min="1" max="1" width="1.42578125" customWidth="1"/>
    <col min="2" max="2" width="30.5703125" customWidth="1"/>
    <col min="3" max="5" width="13" customWidth="1"/>
    <col min="6" max="6" width="13.7109375" customWidth="1"/>
    <col min="7" max="7" width="9.85546875" customWidth="1"/>
    <col min="8" max="8" width="9.7109375" customWidth="1"/>
    <col min="9" max="9" width="9.85546875" customWidth="1"/>
    <col min="12" max="12" width="9.140625" style="44"/>
    <col min="18" max="18" width="10.28515625" customWidth="1"/>
  </cols>
  <sheetData>
    <row r="1" spans="1:36" ht="39" customHeight="1" thickBot="1">
      <c r="A1" s="154"/>
      <c r="B1" s="235" t="s">
        <v>88</v>
      </c>
      <c r="C1" s="236"/>
      <c r="D1" s="236"/>
      <c r="E1" s="236"/>
      <c r="F1" s="236"/>
      <c r="G1" s="237"/>
      <c r="H1" s="237"/>
      <c r="I1" s="238"/>
      <c r="J1" s="71"/>
      <c r="K1" s="71"/>
      <c r="L1" s="71"/>
      <c r="M1" s="281"/>
      <c r="N1" s="281"/>
      <c r="O1" s="281"/>
      <c r="P1" s="273"/>
      <c r="Q1" s="273"/>
      <c r="R1" s="316"/>
      <c r="S1" s="316"/>
      <c r="T1" s="317"/>
      <c r="U1" s="317"/>
    </row>
    <row r="2" spans="1:36" s="93" customFormat="1" ht="19.5" customHeight="1">
      <c r="A2" s="92"/>
      <c r="B2" s="471" t="s">
        <v>95</v>
      </c>
      <c r="C2" s="477"/>
      <c r="D2" s="477"/>
      <c r="E2" s="477"/>
      <c r="F2" s="477"/>
      <c r="G2" s="477"/>
      <c r="H2" s="477"/>
      <c r="I2" s="478"/>
      <c r="J2" s="285"/>
      <c r="K2" s="285"/>
      <c r="L2" s="285"/>
      <c r="M2" s="286"/>
      <c r="N2" s="286"/>
      <c r="O2" s="286"/>
      <c r="P2" s="287"/>
      <c r="Q2" s="287"/>
      <c r="R2" s="94"/>
      <c r="S2" s="94"/>
      <c r="T2" s="103"/>
      <c r="U2" s="148"/>
    </row>
    <row r="3" spans="1:36">
      <c r="A3" s="3"/>
      <c r="B3" s="477"/>
      <c r="C3" s="477"/>
      <c r="D3" s="477"/>
      <c r="E3" s="477"/>
      <c r="F3" s="477"/>
      <c r="G3" s="477"/>
      <c r="H3" s="477"/>
      <c r="I3" s="478"/>
      <c r="J3" s="288"/>
      <c r="K3" s="288"/>
      <c r="L3" s="288"/>
      <c r="M3" s="281"/>
      <c r="N3" s="281"/>
      <c r="O3" s="281"/>
      <c r="P3" s="273"/>
      <c r="Q3" s="273"/>
      <c r="R3" s="94"/>
      <c r="S3" s="94"/>
      <c r="T3" s="103"/>
      <c r="U3" s="148"/>
    </row>
    <row r="4" spans="1:36">
      <c r="A4" s="3"/>
      <c r="B4" s="477"/>
      <c r="C4" s="477"/>
      <c r="D4" s="477"/>
      <c r="E4" s="477"/>
      <c r="F4" s="477"/>
      <c r="G4" s="477"/>
      <c r="H4" s="477"/>
      <c r="I4" s="478"/>
      <c r="J4" s="288"/>
      <c r="K4" s="288"/>
      <c r="L4" s="288"/>
      <c r="M4" s="281"/>
      <c r="N4" s="281"/>
      <c r="O4" s="281"/>
      <c r="P4" s="273"/>
      <c r="Q4" s="273"/>
      <c r="R4" s="318"/>
      <c r="S4" s="94"/>
      <c r="T4" s="103"/>
      <c r="U4" s="148"/>
    </row>
    <row r="5" spans="1:36" ht="24.75" customHeight="1">
      <c r="A5" s="129"/>
      <c r="B5" s="239" t="s">
        <v>92</v>
      </c>
      <c r="C5" s="240"/>
      <c r="D5" s="240"/>
      <c r="E5" s="240"/>
      <c r="F5" s="240"/>
      <c r="G5" s="240"/>
      <c r="H5" s="240"/>
      <c r="I5" s="241"/>
      <c r="J5" s="71"/>
      <c r="K5" s="71"/>
      <c r="L5" s="71"/>
      <c r="M5" s="281"/>
      <c r="N5" s="289"/>
      <c r="O5" s="290"/>
      <c r="P5" s="290"/>
      <c r="Q5" s="290"/>
      <c r="R5" s="318"/>
      <c r="S5" s="94"/>
      <c r="T5" s="103"/>
      <c r="U5" s="148"/>
    </row>
    <row r="6" spans="1:36" s="69" customFormat="1">
      <c r="A6" s="59"/>
      <c r="B6" s="475" t="s">
        <v>93</v>
      </c>
      <c r="C6" s="476"/>
      <c r="D6" s="476"/>
      <c r="E6" s="480" t="s">
        <v>60</v>
      </c>
      <c r="F6" s="481"/>
      <c r="G6" s="481"/>
      <c r="H6" s="242"/>
      <c r="I6" s="243"/>
      <c r="J6" s="71"/>
      <c r="K6" s="71"/>
      <c r="L6" s="71"/>
      <c r="M6" s="71"/>
      <c r="N6" s="290"/>
      <c r="O6" s="290"/>
      <c r="P6" s="290"/>
      <c r="Q6" s="290"/>
      <c r="R6" s="318"/>
      <c r="S6" s="94"/>
      <c r="T6" s="103"/>
      <c r="U6" s="148"/>
      <c r="V6" s="59"/>
      <c r="W6" s="59"/>
      <c r="X6" s="59"/>
      <c r="Y6" s="59"/>
      <c r="Z6" s="59"/>
      <c r="AA6" s="59"/>
      <c r="AB6" s="59"/>
      <c r="AC6" s="59"/>
      <c r="AD6" s="59"/>
      <c r="AE6" s="59"/>
      <c r="AF6" s="59"/>
      <c r="AG6" s="59"/>
      <c r="AH6" s="59"/>
      <c r="AI6" s="59"/>
      <c r="AJ6" s="59"/>
    </row>
    <row r="7" spans="1:36" s="115" customFormat="1" ht="61.5" customHeight="1">
      <c r="B7" s="244" t="s">
        <v>21</v>
      </c>
      <c r="C7" s="245" t="s">
        <v>52</v>
      </c>
      <c r="D7" s="246" t="s">
        <v>138</v>
      </c>
      <c r="E7" s="245" t="s">
        <v>141</v>
      </c>
      <c r="F7" s="245" t="s">
        <v>142</v>
      </c>
      <c r="G7" s="245" t="s">
        <v>53</v>
      </c>
      <c r="H7" s="247"/>
      <c r="I7" s="248"/>
      <c r="J7" s="291"/>
      <c r="K7" s="291"/>
      <c r="L7" s="291"/>
      <c r="M7" s="291"/>
      <c r="N7" s="290"/>
      <c r="O7" s="290"/>
      <c r="P7" s="290"/>
      <c r="Q7" s="290"/>
      <c r="R7" s="318"/>
      <c r="S7" s="94"/>
      <c r="T7" s="103"/>
      <c r="U7" s="148"/>
      <c r="V7" s="323"/>
      <c r="W7" s="323"/>
      <c r="X7" s="323"/>
      <c r="Y7" s="323"/>
      <c r="Z7" s="323"/>
      <c r="AA7" s="323"/>
      <c r="AB7" s="323"/>
      <c r="AC7" s="323"/>
      <c r="AD7" s="323"/>
      <c r="AE7" s="323"/>
      <c r="AF7" s="323"/>
      <c r="AG7" s="323"/>
      <c r="AH7" s="323"/>
      <c r="AI7" s="323"/>
      <c r="AJ7" s="323"/>
    </row>
    <row r="8" spans="1:36" s="157" customFormat="1" ht="22.5" customHeight="1" thickBot="1">
      <c r="B8" s="249" t="s">
        <v>139</v>
      </c>
      <c r="C8" s="249" t="s">
        <v>140</v>
      </c>
      <c r="D8" s="249" t="s">
        <v>140</v>
      </c>
      <c r="E8" s="250" t="s">
        <v>140</v>
      </c>
      <c r="F8" s="250" t="s">
        <v>139</v>
      </c>
      <c r="G8" s="251" t="s">
        <v>94</v>
      </c>
      <c r="H8" s="252"/>
      <c r="I8" s="253"/>
      <c r="J8" s="293"/>
      <c r="K8" s="198" t="s">
        <v>143</v>
      </c>
      <c r="L8" s="198" t="s">
        <v>144</v>
      </c>
      <c r="M8" s="294"/>
      <c r="N8" s="197"/>
      <c r="O8" s="279"/>
      <c r="P8" s="295"/>
      <c r="Q8" s="296"/>
      <c r="R8" s="318"/>
      <c r="S8" s="94"/>
      <c r="T8" s="103"/>
      <c r="U8" s="148"/>
      <c r="V8" s="324"/>
      <c r="W8" s="324"/>
      <c r="X8" s="324"/>
      <c r="Y8" s="324"/>
      <c r="Z8" s="324"/>
      <c r="AA8" s="324"/>
      <c r="AB8" s="324"/>
      <c r="AC8" s="324"/>
      <c r="AD8" s="324"/>
      <c r="AE8" s="324"/>
      <c r="AF8" s="324"/>
      <c r="AG8" s="324"/>
      <c r="AH8" s="324"/>
      <c r="AI8" s="324"/>
      <c r="AJ8" s="324"/>
    </row>
    <row r="9" spans="1:36" s="11" customFormat="1" ht="13.5" thickBot="1">
      <c r="B9" s="254"/>
      <c r="C9" s="255"/>
      <c r="D9" s="255"/>
      <c r="E9" s="255"/>
      <c r="F9" s="256"/>
      <c r="G9" s="271">
        <f>C9*D9*E9*K9*L9</f>
        <v>0</v>
      </c>
      <c r="H9" s="257"/>
      <c r="I9" s="258"/>
      <c r="J9" s="297"/>
      <c r="K9" s="298">
        <f>IF(B9="Solid Waste (Trash)",0.1375)+IF(B9="Hazardous Waste",0.198)+IF(B9="Single Stream Recycling",0.056)+IF(B9="Electronic Waste",0.198)+IF(B9="Universal Waste",0.198)+IF(B9="Construction &amp; Demolition Debris",0.451)+IF(B9="Food Waste",0.232)+IF(B9="Yard &amp; Leaf Waste",0.125)+IF(B9="Waste Cooking Oil",0.757) +IF(B9="Used Motor Oil",0.748)+IF(B9="Polystyrene (Styrofoam)",0.005)+IF(B9="Plastic Bags",0.018)+IF(B9="Wood",0.085)+IF(B9="Metal",0.113)+IF(B9="Clothing",0.075)+IF(B9="Glass Bottles",0.15)+IF(B9="Aluminum Cans",0.023)+IF(B9="Steel Cans",0.056)+IF(B9="Corrugated Containers",0.053)+IF(B9="Cartons",0.025)+IF(B9="Newsprint",0.29)+IF(B9="Mixed/Office Paper",0.123)+IF(B9="Mixed Plastics (#1 - #7)",0.02)+IF(B9="Concrete",0.43)+IF(B9="Gypsum/Plaster Board",0.234)+IF(B9="Roofing",0.366)+IF(B9="Carpeting",0.74)+IF(B9="Medical Waste",0.421)</f>
        <v>0</v>
      </c>
      <c r="L9" s="298">
        <f>IF(F9="cubic yards",1)+IF(F9="gallons",0.00495)</f>
        <v>0</v>
      </c>
      <c r="M9" s="299"/>
      <c r="N9" s="279"/>
      <c r="O9" s="279"/>
      <c r="P9" s="280"/>
      <c r="Q9" s="274"/>
      <c r="R9" s="318"/>
      <c r="S9" s="94"/>
      <c r="T9" s="103"/>
      <c r="U9" s="148"/>
    </row>
    <row r="10" spans="1:36" s="11" customFormat="1" ht="13.5" thickBot="1">
      <c r="B10" s="254"/>
      <c r="C10" s="255"/>
      <c r="D10" s="255"/>
      <c r="E10" s="255"/>
      <c r="F10" s="256"/>
      <c r="G10" s="271">
        <f>C10*D10*E10*K10*L10</f>
        <v>0</v>
      </c>
      <c r="H10" s="257"/>
      <c r="I10" s="258"/>
      <c r="J10" s="297"/>
      <c r="K10" s="298">
        <f t="shared" ref="K10:K23" si="0">IF(B10="Solid Waste (Trash)",0.1375)+IF(B10="Hazardous Waste",0.198)+IF(B10="Single Stream Recycling",0.056)+IF(B10="Electronic Waste",0.198)+IF(B10="Universal Waste",0.198)+IF(B10="Construction &amp; Demolition Debris",0.451)+IF(B10="Food Waste",0.232)+IF(B10="Yard &amp; Leaf Waste",0.125)+IF(B10="Waste Cooking Oil",0.757) +IF(B10="Used Motor Oil",0.748)+IF(B10="Polystyrene (Styrofoam)",0.005)+IF(B10="Plastic Bags",0.018)+IF(B10="Wood",0.085)+IF(B10="Metal",0.113)+IF(B10="Clothing",0.075)+IF(B10="Glass Bottles",0.15)+IF(B10="Aluminum Cans",0.023)+IF(B10="Steel Cans",0.056)+IF(B10="Corrugated Containers",0.053)+IF(B10="Cartons",0.025)+IF(B10="Newsprint",0.29)+IF(B10="Mixed/Office Paper",0.123)+IF(B10="Mixed Plastics (#1 - #7)",0.02)+IF(B10="Concrete",0.43)+IF(B10="Gypsum/Plaster Board",0.234)+IF(B10="Roofing",0.366)+IF(B10="Carpeting",0.74)+IF(B10="Medical Waste",0.421)</f>
        <v>0</v>
      </c>
      <c r="L10" s="298">
        <f>IF(F10="cubic yards",1)+IF(F10="gallons",0.00495)</f>
        <v>0</v>
      </c>
      <c r="M10" s="299"/>
      <c r="N10" s="279"/>
      <c r="O10" s="279"/>
      <c r="P10" s="280"/>
      <c r="Q10" s="274"/>
      <c r="R10" s="318"/>
      <c r="S10" s="94"/>
      <c r="T10" s="103"/>
      <c r="U10" s="148"/>
    </row>
    <row r="11" spans="1:36" s="11" customFormat="1" ht="13.5" thickBot="1">
      <c r="A11" s="97"/>
      <c r="B11" s="254"/>
      <c r="C11" s="255"/>
      <c r="D11" s="255"/>
      <c r="E11" s="255"/>
      <c r="F11" s="256"/>
      <c r="G11" s="271">
        <f>C11*D11*E11*K11*L11</f>
        <v>0</v>
      </c>
      <c r="H11" s="257"/>
      <c r="I11" s="258"/>
      <c r="J11" s="297"/>
      <c r="K11" s="298">
        <f t="shared" si="0"/>
        <v>0</v>
      </c>
      <c r="L11" s="298">
        <f t="shared" ref="L11:L23" si="1">IF(F11="cubic yards",1)+IF(F11="gallons",0.00495)</f>
        <v>0</v>
      </c>
      <c r="M11" s="299"/>
      <c r="N11" s="279"/>
      <c r="O11" s="279"/>
      <c r="P11" s="297"/>
      <c r="Q11" s="297"/>
      <c r="R11" s="318"/>
      <c r="S11" s="94"/>
      <c r="T11" s="103"/>
      <c r="U11" s="148"/>
    </row>
    <row r="12" spans="1:36" s="11" customFormat="1" ht="13.5" thickBot="1">
      <c r="A12" s="97"/>
      <c r="B12" s="254"/>
      <c r="C12" s="255"/>
      <c r="D12" s="255"/>
      <c r="E12" s="255"/>
      <c r="F12" s="256"/>
      <c r="G12" s="271">
        <f>C12*D12*E12*K12*L12</f>
        <v>0</v>
      </c>
      <c r="H12" s="257"/>
      <c r="I12" s="258"/>
      <c r="J12" s="297"/>
      <c r="K12" s="298">
        <f t="shared" si="0"/>
        <v>0</v>
      </c>
      <c r="L12" s="298">
        <f>IF(F12="cubic yards",1)+IF(F12="gallons",0.00495)</f>
        <v>0</v>
      </c>
      <c r="M12" s="299"/>
      <c r="N12" s="279"/>
      <c r="O12" s="279"/>
      <c r="P12" s="297"/>
      <c r="Q12" s="297"/>
      <c r="R12" s="318"/>
      <c r="S12" s="94"/>
      <c r="T12" s="103"/>
      <c r="U12" s="148"/>
    </row>
    <row r="13" spans="1:36" s="11" customFormat="1" ht="13.5" thickBot="1">
      <c r="A13" s="97"/>
      <c r="B13" s="254"/>
      <c r="C13" s="255"/>
      <c r="D13" s="255"/>
      <c r="E13" s="255"/>
      <c r="F13" s="256"/>
      <c r="G13" s="271">
        <f t="shared" ref="G13:G22" si="2">C13*D13*E13*K13*L13</f>
        <v>0</v>
      </c>
      <c r="H13" s="257"/>
      <c r="I13" s="258"/>
      <c r="J13" s="297"/>
      <c r="K13" s="298">
        <f t="shared" si="0"/>
        <v>0</v>
      </c>
      <c r="L13" s="298">
        <f t="shared" si="1"/>
        <v>0</v>
      </c>
      <c r="M13" s="299"/>
      <c r="N13" s="279"/>
      <c r="O13" s="279"/>
      <c r="P13" s="297"/>
      <c r="Q13" s="297"/>
      <c r="R13" s="319"/>
      <c r="S13" s="320"/>
      <c r="T13" s="321"/>
      <c r="U13" s="322"/>
    </row>
    <row r="14" spans="1:36" s="11" customFormat="1" ht="13.5" thickBot="1">
      <c r="A14" s="97"/>
      <c r="B14" s="254"/>
      <c r="C14" s="255"/>
      <c r="D14" s="255"/>
      <c r="E14" s="255"/>
      <c r="F14" s="256"/>
      <c r="G14" s="271">
        <f t="shared" si="2"/>
        <v>0</v>
      </c>
      <c r="H14" s="257"/>
      <c r="I14" s="258"/>
      <c r="J14" s="297"/>
      <c r="K14" s="298">
        <f t="shared" si="0"/>
        <v>0</v>
      </c>
      <c r="L14" s="298">
        <f t="shared" si="1"/>
        <v>0</v>
      </c>
      <c r="M14" s="300"/>
      <c r="N14" s="279"/>
      <c r="O14" s="279"/>
      <c r="P14" s="279"/>
      <c r="Q14" s="279"/>
      <c r="R14" s="318"/>
      <c r="S14" s="94"/>
      <c r="T14" s="103"/>
      <c r="U14" s="148"/>
    </row>
    <row r="15" spans="1:36" s="11" customFormat="1" ht="13.5" thickBot="1">
      <c r="A15" s="97"/>
      <c r="B15" s="254"/>
      <c r="C15" s="255"/>
      <c r="D15" s="255"/>
      <c r="E15" s="255"/>
      <c r="F15" s="256"/>
      <c r="G15" s="271">
        <f t="shared" si="2"/>
        <v>0</v>
      </c>
      <c r="H15" s="257"/>
      <c r="I15" s="258"/>
      <c r="J15" s="297"/>
      <c r="K15" s="298">
        <f t="shared" si="0"/>
        <v>0</v>
      </c>
      <c r="L15" s="298">
        <f t="shared" si="1"/>
        <v>0</v>
      </c>
      <c r="M15" s="300"/>
      <c r="N15" s="279"/>
      <c r="O15" s="279"/>
      <c r="P15" s="279"/>
      <c r="Q15" s="279"/>
      <c r="R15" s="318"/>
      <c r="S15" s="94"/>
      <c r="T15" s="103"/>
      <c r="U15" s="148"/>
    </row>
    <row r="16" spans="1:36" s="11" customFormat="1" ht="13.5" thickBot="1">
      <c r="A16" s="97"/>
      <c r="B16" s="254"/>
      <c r="C16" s="255"/>
      <c r="D16" s="255"/>
      <c r="E16" s="255"/>
      <c r="F16" s="256"/>
      <c r="G16" s="271">
        <f t="shared" si="2"/>
        <v>0</v>
      </c>
      <c r="H16" s="257"/>
      <c r="I16" s="258"/>
      <c r="J16" s="297"/>
      <c r="K16" s="298">
        <f t="shared" si="0"/>
        <v>0</v>
      </c>
      <c r="L16" s="298">
        <f t="shared" si="1"/>
        <v>0</v>
      </c>
      <c r="M16" s="300"/>
      <c r="N16" s="279"/>
      <c r="O16" s="279"/>
      <c r="P16" s="279"/>
      <c r="Q16" s="279"/>
      <c r="R16" s="318"/>
      <c r="S16" s="94"/>
      <c r="T16" s="103"/>
      <c r="U16" s="148"/>
    </row>
    <row r="17" spans="1:21" s="11" customFormat="1" ht="13.5" thickBot="1">
      <c r="A17" s="97"/>
      <c r="B17" s="254"/>
      <c r="C17" s="255"/>
      <c r="D17" s="255"/>
      <c r="E17" s="255"/>
      <c r="F17" s="256"/>
      <c r="G17" s="271">
        <f t="shared" si="2"/>
        <v>0</v>
      </c>
      <c r="H17" s="257"/>
      <c r="I17" s="258"/>
      <c r="J17" s="276"/>
      <c r="K17" s="298">
        <f t="shared" si="0"/>
        <v>0</v>
      </c>
      <c r="L17" s="298">
        <f t="shared" si="1"/>
        <v>0</v>
      </c>
      <c r="M17" s="300"/>
      <c r="N17" s="279"/>
      <c r="O17" s="279"/>
      <c r="P17" s="279"/>
      <c r="Q17" s="279"/>
      <c r="R17" s="94"/>
      <c r="S17" s="94"/>
      <c r="T17" s="103"/>
      <c r="U17" s="148"/>
    </row>
    <row r="18" spans="1:21" s="11" customFormat="1" ht="15.75" thickBot="1">
      <c r="A18" s="97"/>
      <c r="B18" s="254"/>
      <c r="C18" s="255"/>
      <c r="D18" s="255"/>
      <c r="E18" s="255"/>
      <c r="F18" s="256"/>
      <c r="G18" s="271">
        <f>C18*D18*E18*K18*L18</f>
        <v>0</v>
      </c>
      <c r="H18" s="257"/>
      <c r="I18" s="258"/>
      <c r="J18" s="276"/>
      <c r="K18" s="298">
        <f t="shared" si="0"/>
        <v>0</v>
      </c>
      <c r="L18" s="298">
        <f t="shared" si="1"/>
        <v>0</v>
      </c>
      <c r="M18" s="300"/>
      <c r="N18" s="279"/>
      <c r="O18" s="279"/>
      <c r="P18" s="279"/>
      <c r="Q18" s="279"/>
      <c r="R18" s="273"/>
      <c r="S18" s="273"/>
      <c r="T18" s="273"/>
      <c r="U18" s="273"/>
    </row>
    <row r="19" spans="1:21" s="11" customFormat="1" ht="15.75" thickBot="1">
      <c r="A19" s="97"/>
      <c r="B19" s="254"/>
      <c r="C19" s="255"/>
      <c r="D19" s="255"/>
      <c r="E19" s="255"/>
      <c r="F19" s="256"/>
      <c r="G19" s="271">
        <f t="shared" si="2"/>
        <v>0</v>
      </c>
      <c r="H19" s="257"/>
      <c r="I19" s="258"/>
      <c r="J19" s="276"/>
      <c r="K19" s="298">
        <f t="shared" si="0"/>
        <v>0</v>
      </c>
      <c r="L19" s="298">
        <f t="shared" si="1"/>
        <v>0</v>
      </c>
      <c r="M19" s="300"/>
      <c r="N19" s="279"/>
      <c r="O19" s="279"/>
      <c r="P19" s="279"/>
      <c r="Q19" s="279"/>
      <c r="R19" s="273"/>
      <c r="S19" s="273"/>
      <c r="T19" s="273"/>
      <c r="U19" s="273"/>
    </row>
    <row r="20" spans="1:21" s="11" customFormat="1" ht="15.75" thickBot="1">
      <c r="A20" s="97"/>
      <c r="B20" s="254"/>
      <c r="C20" s="255"/>
      <c r="D20" s="255"/>
      <c r="E20" s="255"/>
      <c r="F20" s="256"/>
      <c r="G20" s="271">
        <f t="shared" si="2"/>
        <v>0</v>
      </c>
      <c r="H20" s="257"/>
      <c r="I20" s="258"/>
      <c r="J20" s="276"/>
      <c r="K20" s="298">
        <f t="shared" si="0"/>
        <v>0</v>
      </c>
      <c r="L20" s="298">
        <f t="shared" si="1"/>
        <v>0</v>
      </c>
      <c r="M20" s="300"/>
      <c r="N20" s="279"/>
      <c r="O20" s="279"/>
      <c r="P20" s="279"/>
      <c r="Q20" s="279"/>
      <c r="R20" s="273"/>
      <c r="S20" s="273"/>
      <c r="T20" s="273"/>
      <c r="U20" s="273"/>
    </row>
    <row r="21" spans="1:21" s="11" customFormat="1" ht="15.75" thickBot="1">
      <c r="A21" s="97"/>
      <c r="B21" s="254"/>
      <c r="C21" s="255"/>
      <c r="D21" s="255"/>
      <c r="E21" s="255"/>
      <c r="F21" s="256"/>
      <c r="G21" s="271">
        <f>C21*D21*E21*K21*L21</f>
        <v>0</v>
      </c>
      <c r="H21" s="257"/>
      <c r="I21" s="258"/>
      <c r="J21" s="276"/>
      <c r="K21" s="298">
        <f t="shared" si="0"/>
        <v>0</v>
      </c>
      <c r="L21" s="298">
        <f t="shared" si="1"/>
        <v>0</v>
      </c>
      <c r="M21" s="300"/>
      <c r="N21" s="279"/>
      <c r="O21" s="279"/>
      <c r="P21" s="279"/>
      <c r="Q21" s="279"/>
      <c r="R21" s="273"/>
      <c r="S21" s="273"/>
      <c r="T21" s="273"/>
      <c r="U21" s="273"/>
    </row>
    <row r="22" spans="1:21" s="11" customFormat="1" ht="15.75" thickBot="1">
      <c r="A22" s="97"/>
      <c r="B22" s="254"/>
      <c r="C22" s="255"/>
      <c r="D22" s="255"/>
      <c r="E22" s="255"/>
      <c r="F22" s="256"/>
      <c r="G22" s="271">
        <f t="shared" si="2"/>
        <v>0</v>
      </c>
      <c r="H22" s="257"/>
      <c r="I22" s="258"/>
      <c r="J22" s="276"/>
      <c r="K22" s="298">
        <f t="shared" si="0"/>
        <v>0</v>
      </c>
      <c r="L22" s="298">
        <f t="shared" si="1"/>
        <v>0</v>
      </c>
      <c r="M22" s="300"/>
      <c r="N22" s="279"/>
      <c r="O22" s="279"/>
      <c r="P22" s="279"/>
      <c r="Q22" s="279"/>
      <c r="R22" s="273"/>
      <c r="S22" s="273"/>
      <c r="T22" s="273"/>
      <c r="U22" s="273"/>
    </row>
    <row r="23" spans="1:21" s="11" customFormat="1">
      <c r="A23" s="97"/>
      <c r="B23" s="254"/>
      <c r="C23" s="255"/>
      <c r="D23" s="255"/>
      <c r="E23" s="255"/>
      <c r="F23" s="256"/>
      <c r="G23" s="271">
        <f>C23*D23*E23*K23*L23</f>
        <v>0</v>
      </c>
      <c r="H23" s="257"/>
      <c r="I23" s="258"/>
      <c r="J23" s="276"/>
      <c r="K23" s="298">
        <f t="shared" si="0"/>
        <v>0</v>
      </c>
      <c r="L23" s="298">
        <f t="shared" si="1"/>
        <v>0</v>
      </c>
      <c r="M23" s="301"/>
      <c r="N23" s="279"/>
      <c r="O23" s="279"/>
      <c r="P23" s="279"/>
      <c r="Q23" s="279"/>
      <c r="R23" s="273"/>
      <c r="S23" s="273"/>
      <c r="T23" s="273"/>
      <c r="U23" s="273"/>
    </row>
    <row r="24" spans="1:21" s="11" customFormat="1" ht="29.25" customHeight="1">
      <c r="A24" s="147"/>
      <c r="B24" s="484" t="s">
        <v>168</v>
      </c>
      <c r="C24" s="485"/>
      <c r="D24" s="485"/>
      <c r="E24" s="259"/>
      <c r="F24" s="259"/>
      <c r="G24" s="260"/>
      <c r="H24" s="261"/>
      <c r="I24" s="262"/>
      <c r="J24" s="276"/>
      <c r="K24" s="302"/>
      <c r="L24" s="302"/>
      <c r="M24" s="301"/>
      <c r="N24" s="279"/>
      <c r="O24" s="279"/>
      <c r="P24" s="279"/>
      <c r="Q24" s="279"/>
      <c r="R24" s="273"/>
      <c r="S24" s="273"/>
      <c r="T24" s="273"/>
      <c r="U24" s="273"/>
    </row>
    <row r="25" spans="1:21" s="115" customFormat="1" ht="51" customHeight="1">
      <c r="B25" s="490" t="s">
        <v>192</v>
      </c>
      <c r="C25" s="468"/>
      <c r="D25" s="479" t="s">
        <v>21</v>
      </c>
      <c r="E25" s="479"/>
      <c r="F25" s="245" t="s">
        <v>185</v>
      </c>
      <c r="G25" s="245" t="s">
        <v>53</v>
      </c>
      <c r="H25" s="263"/>
      <c r="I25" s="248"/>
      <c r="J25" s="291"/>
      <c r="K25" s="303" t="s">
        <v>106</v>
      </c>
      <c r="L25" s="304"/>
      <c r="M25" s="305"/>
      <c r="N25" s="292"/>
      <c r="O25" s="292"/>
      <c r="P25" s="306"/>
      <c r="Q25" s="292"/>
      <c r="R25" s="71"/>
      <c r="S25" s="71"/>
      <c r="T25" s="71"/>
      <c r="U25" s="71"/>
    </row>
    <row r="26" spans="1:21" s="185" customFormat="1" ht="24.75" customHeight="1" thickBot="1">
      <c r="A26" s="184"/>
      <c r="B26" s="465" t="s">
        <v>186</v>
      </c>
      <c r="C26" s="466"/>
      <c r="D26" s="486" t="s">
        <v>139</v>
      </c>
      <c r="E26" s="487"/>
      <c r="F26" s="264" t="s">
        <v>140</v>
      </c>
      <c r="G26" s="265" t="s">
        <v>94</v>
      </c>
      <c r="H26" s="266"/>
      <c r="I26" s="267"/>
      <c r="J26" s="307"/>
      <c r="K26" s="198" t="s">
        <v>85</v>
      </c>
      <c r="L26" s="308"/>
      <c r="M26" s="309"/>
      <c r="N26" s="310"/>
      <c r="O26" s="310"/>
      <c r="P26" s="311"/>
      <c r="Q26" s="311"/>
      <c r="R26"/>
      <c r="S26"/>
      <c r="T26"/>
      <c r="U26"/>
    </row>
    <row r="27" spans="1:21" s="11" customFormat="1" ht="15" customHeight="1" thickBot="1">
      <c r="A27" s="97"/>
      <c r="B27" s="467" t="s">
        <v>187</v>
      </c>
      <c r="C27" s="468"/>
      <c r="D27" s="482"/>
      <c r="E27" s="483"/>
      <c r="F27" s="268"/>
      <c r="G27" s="272">
        <f t="shared" ref="G27:G32" si="3">F27*K27/2000</f>
        <v>0</v>
      </c>
      <c r="H27" s="257"/>
      <c r="I27" s="258"/>
      <c r="J27" s="276"/>
      <c r="K27" s="298">
        <f t="shared" ref="K27:K32" si="4">IF(D27="Desktop Computer",27)+IF(D27="Laptop Computer",9.8)+IF(D27="Computer Monitor",29.4)+IF(D27="Television",67.3)+IF(D27="Fluorescent Bulb",0.625)+IF(D27="Wood Pallet",40)</f>
        <v>0</v>
      </c>
      <c r="L27" s="302"/>
      <c r="M27" s="312"/>
      <c r="N27" s="274"/>
      <c r="O27" s="274"/>
      <c r="P27" s="297"/>
      <c r="Q27" s="297"/>
      <c r="R27"/>
      <c r="S27"/>
      <c r="T27"/>
      <c r="U27"/>
    </row>
    <row r="28" spans="1:21" s="11" customFormat="1" ht="15" customHeight="1" thickBot="1">
      <c r="A28" s="97"/>
      <c r="B28" s="469"/>
      <c r="C28" s="468"/>
      <c r="D28" s="482"/>
      <c r="E28" s="483"/>
      <c r="F28" s="268"/>
      <c r="G28" s="272">
        <f t="shared" si="3"/>
        <v>0</v>
      </c>
      <c r="H28" s="257"/>
      <c r="I28" s="258"/>
      <c r="J28" s="276"/>
      <c r="K28" s="298">
        <f t="shared" si="4"/>
        <v>0</v>
      </c>
      <c r="L28" s="302"/>
      <c r="M28" s="312"/>
      <c r="N28" s="274"/>
      <c r="O28" s="274"/>
      <c r="P28" s="297"/>
      <c r="Q28" s="297"/>
      <c r="R28"/>
      <c r="S28"/>
      <c r="T28"/>
      <c r="U28"/>
    </row>
    <row r="29" spans="1:21" s="11" customFormat="1" ht="15" customHeight="1" thickBot="1">
      <c r="A29" s="97"/>
      <c r="B29" s="269"/>
      <c r="C29" s="270"/>
      <c r="D29" s="482"/>
      <c r="E29" s="483"/>
      <c r="F29" s="268"/>
      <c r="G29" s="272">
        <f t="shared" si="3"/>
        <v>0</v>
      </c>
      <c r="H29" s="257"/>
      <c r="I29" s="258"/>
      <c r="J29" s="276"/>
      <c r="K29" s="298">
        <f t="shared" si="4"/>
        <v>0</v>
      </c>
      <c r="L29" s="302"/>
      <c r="M29" s="312"/>
      <c r="N29" s="274"/>
      <c r="O29" s="274"/>
      <c r="P29" s="297"/>
      <c r="Q29" s="297"/>
      <c r="R29"/>
      <c r="S29"/>
      <c r="T29"/>
      <c r="U29"/>
    </row>
    <row r="30" spans="1:21" s="11" customFormat="1" ht="15" customHeight="1" thickBot="1">
      <c r="A30" s="97"/>
      <c r="B30" s="488" t="s">
        <v>188</v>
      </c>
      <c r="C30" s="489"/>
      <c r="D30" s="482"/>
      <c r="E30" s="483"/>
      <c r="F30" s="268"/>
      <c r="G30" s="272">
        <f t="shared" si="3"/>
        <v>0</v>
      </c>
      <c r="H30" s="257"/>
      <c r="I30" s="258"/>
      <c r="J30" s="276"/>
      <c r="K30" s="298">
        <f t="shared" si="4"/>
        <v>0</v>
      </c>
      <c r="L30" s="302"/>
      <c r="M30" s="312"/>
      <c r="N30" s="274"/>
      <c r="O30" s="274"/>
      <c r="P30" s="297"/>
      <c r="Q30" s="297"/>
      <c r="R30"/>
      <c r="S30"/>
      <c r="T30"/>
      <c r="U30"/>
    </row>
    <row r="31" spans="1:21" s="11" customFormat="1" ht="15" customHeight="1" thickBot="1">
      <c r="A31" s="97"/>
      <c r="B31" s="269"/>
      <c r="C31" s="270"/>
      <c r="D31" s="482"/>
      <c r="E31" s="483"/>
      <c r="F31" s="268"/>
      <c r="G31" s="272">
        <f t="shared" si="3"/>
        <v>0</v>
      </c>
      <c r="H31" s="257"/>
      <c r="I31" s="258"/>
      <c r="J31" s="276"/>
      <c r="K31" s="298">
        <f t="shared" si="4"/>
        <v>0</v>
      </c>
      <c r="L31" s="302"/>
      <c r="M31" s="312"/>
      <c r="N31" s="274"/>
      <c r="O31" s="274"/>
      <c r="P31" s="297"/>
      <c r="Q31" s="297"/>
      <c r="R31"/>
      <c r="S31"/>
      <c r="T31"/>
      <c r="U31"/>
    </row>
    <row r="32" spans="1:21" s="11" customFormat="1" ht="14.25" customHeight="1" thickBot="1">
      <c r="A32" s="97"/>
      <c r="B32" s="488" t="s">
        <v>189</v>
      </c>
      <c r="C32" s="489"/>
      <c r="D32" s="482"/>
      <c r="E32" s="483"/>
      <c r="F32" s="268"/>
      <c r="G32" s="272">
        <f t="shared" si="3"/>
        <v>0</v>
      </c>
      <c r="H32" s="257"/>
      <c r="I32" s="258"/>
      <c r="J32" s="276"/>
      <c r="K32" s="298">
        <f t="shared" si="4"/>
        <v>0</v>
      </c>
      <c r="L32" s="302"/>
      <c r="M32" s="312"/>
      <c r="N32" s="274"/>
      <c r="O32" s="274"/>
      <c r="P32" s="297"/>
      <c r="Q32" s="297"/>
      <c r="R32"/>
      <c r="S32"/>
      <c r="T32"/>
      <c r="U32"/>
    </row>
    <row r="33" spans="1:21" ht="24.75" customHeight="1">
      <c r="A33" s="3"/>
      <c r="B33" s="470" t="s">
        <v>239</v>
      </c>
      <c r="C33" s="471"/>
      <c r="D33" s="471"/>
      <c r="E33" s="471"/>
      <c r="F33" s="471"/>
      <c r="G33" s="471"/>
      <c r="H33" s="471"/>
      <c r="I33" s="472"/>
      <c r="J33" s="313"/>
      <c r="K33" s="314"/>
      <c r="L33" s="314"/>
      <c r="M33" s="315"/>
      <c r="N33" s="281"/>
      <c r="O33" s="281"/>
      <c r="P33" s="273"/>
      <c r="Q33" s="273"/>
    </row>
    <row r="34" spans="1:21">
      <c r="A34" s="3"/>
      <c r="B34" s="471"/>
      <c r="C34" s="471"/>
      <c r="D34" s="471"/>
      <c r="E34" s="471"/>
      <c r="F34" s="471"/>
      <c r="G34" s="471"/>
      <c r="H34" s="471"/>
      <c r="I34" s="472"/>
      <c r="J34" s="313"/>
      <c r="K34" s="314"/>
      <c r="L34" s="314"/>
      <c r="M34" s="284"/>
      <c r="N34" s="273"/>
      <c r="O34" s="273"/>
      <c r="P34" s="273"/>
      <c r="Q34" s="273"/>
    </row>
    <row r="35" spans="1:21">
      <c r="A35" s="3"/>
      <c r="B35" s="471"/>
      <c r="C35" s="471"/>
      <c r="D35" s="471"/>
      <c r="E35" s="471"/>
      <c r="F35" s="471"/>
      <c r="G35" s="471"/>
      <c r="H35" s="471"/>
      <c r="I35" s="472"/>
      <c r="J35" s="313"/>
      <c r="K35" s="314"/>
      <c r="L35" s="314"/>
      <c r="M35" s="284"/>
      <c r="N35" s="273"/>
      <c r="O35" s="273"/>
      <c r="P35" s="273"/>
      <c r="Q35" s="273"/>
    </row>
    <row r="36" spans="1:21" ht="43.5" customHeight="1">
      <c r="A36" s="3"/>
      <c r="B36" s="473"/>
      <c r="C36" s="473"/>
      <c r="D36" s="473"/>
      <c r="E36" s="473"/>
      <c r="F36" s="473"/>
      <c r="G36" s="473"/>
      <c r="H36" s="473"/>
      <c r="I36" s="474"/>
      <c r="J36" s="313"/>
      <c r="K36" s="314"/>
      <c r="L36" s="314"/>
      <c r="M36" s="284"/>
      <c r="N36" s="273"/>
      <c r="O36" s="273"/>
      <c r="P36" s="273"/>
      <c r="Q36" s="273"/>
    </row>
    <row r="37" spans="1:21">
      <c r="A37" s="3"/>
      <c r="B37" s="180"/>
      <c r="C37" s="180"/>
      <c r="D37" s="180"/>
      <c r="E37" s="180"/>
      <c r="F37" s="180"/>
      <c r="G37" s="180"/>
      <c r="H37" s="180"/>
      <c r="I37" s="181"/>
      <c r="J37" s="313"/>
      <c r="K37" s="71"/>
      <c r="L37" s="71"/>
      <c r="M37" s="273"/>
      <c r="N37" s="273"/>
      <c r="O37" s="273"/>
      <c r="P37" s="273"/>
      <c r="Q37" s="273"/>
    </row>
    <row r="38" spans="1:21">
      <c r="A38" s="3"/>
      <c r="B38" s="3"/>
      <c r="C38" s="3"/>
      <c r="D38" s="3"/>
      <c r="E38" s="3"/>
      <c r="F38" s="3"/>
      <c r="G38" s="3"/>
      <c r="H38" s="3"/>
      <c r="I38" s="19"/>
      <c r="J38" s="313"/>
      <c r="K38" s="313"/>
      <c r="L38" s="313"/>
      <c r="M38" s="273"/>
      <c r="N38" s="273"/>
      <c r="O38" s="273"/>
      <c r="P38" s="273"/>
      <c r="Q38" s="273"/>
    </row>
    <row r="39" spans="1:21">
      <c r="A39" s="3"/>
      <c r="B39" s="3"/>
      <c r="C39" s="3"/>
      <c r="D39" s="3"/>
      <c r="E39" s="3"/>
      <c r="F39" s="3"/>
      <c r="G39" s="3"/>
      <c r="H39" s="3"/>
      <c r="I39" s="19"/>
      <c r="J39" s="313"/>
      <c r="K39" s="313"/>
      <c r="L39" s="313"/>
      <c r="M39" s="273"/>
      <c r="N39" s="273"/>
      <c r="O39" s="273"/>
      <c r="P39" s="273"/>
      <c r="Q39" s="273"/>
    </row>
    <row r="40" spans="1:21">
      <c r="A40" s="3"/>
      <c r="B40" s="3"/>
      <c r="C40" s="3"/>
      <c r="D40" s="3"/>
      <c r="E40" s="3"/>
      <c r="F40" s="3"/>
      <c r="G40" s="3"/>
      <c r="H40" s="3"/>
      <c r="I40" s="19"/>
      <c r="J40" s="313"/>
      <c r="K40" s="313"/>
      <c r="L40" s="313"/>
      <c r="M40" s="273"/>
      <c r="N40" s="273"/>
      <c r="O40" s="273"/>
      <c r="P40" s="273"/>
      <c r="Q40" s="273"/>
    </row>
    <row r="41" spans="1:21">
      <c r="A41" s="3"/>
      <c r="B41" s="3"/>
      <c r="C41" s="3"/>
      <c r="D41" s="3"/>
      <c r="E41" s="3"/>
      <c r="F41" s="3"/>
      <c r="G41" s="3"/>
      <c r="H41" s="3"/>
      <c r="I41" s="19"/>
      <c r="J41" s="313"/>
      <c r="K41" s="313"/>
      <c r="L41" s="313"/>
      <c r="M41" s="273"/>
      <c r="N41" s="273"/>
      <c r="O41" s="273"/>
      <c r="P41" s="273"/>
      <c r="Q41" s="273"/>
    </row>
    <row r="42" spans="1:21">
      <c r="A42" s="3"/>
      <c r="B42" s="3"/>
      <c r="C42" s="3"/>
      <c r="D42" s="3"/>
      <c r="E42" s="3"/>
      <c r="F42" s="3"/>
      <c r="G42" s="3"/>
      <c r="H42" s="3"/>
      <c r="I42" s="19"/>
      <c r="J42" s="313"/>
      <c r="K42" s="313"/>
      <c r="L42" s="313"/>
      <c r="M42" s="273"/>
      <c r="N42" s="273"/>
      <c r="O42" s="273"/>
      <c r="P42" s="273"/>
      <c r="Q42" s="273"/>
    </row>
    <row r="43" spans="1:21">
      <c r="A43" s="3"/>
      <c r="B43" s="3"/>
      <c r="C43" s="3"/>
      <c r="D43" s="3"/>
      <c r="E43" s="3"/>
      <c r="F43" s="3"/>
      <c r="G43" s="3"/>
      <c r="H43" s="3"/>
      <c r="I43" s="19"/>
      <c r="J43" s="313"/>
      <c r="K43" s="313"/>
      <c r="L43" s="313"/>
      <c r="M43" s="273"/>
      <c r="N43" s="273"/>
      <c r="O43" s="273"/>
      <c r="P43" s="273"/>
      <c r="Q43" s="273"/>
    </row>
    <row r="44" spans="1:21" s="42" customFormat="1" ht="24.75" customHeight="1">
      <c r="A44" s="125"/>
      <c r="B44" s="131"/>
      <c r="C44" s="131"/>
      <c r="D44" s="131"/>
      <c r="E44" s="125"/>
      <c r="F44" s="125"/>
      <c r="G44" s="125"/>
      <c r="H44" s="125"/>
      <c r="I44" s="128"/>
      <c r="J44" s="71"/>
      <c r="K44" s="71"/>
      <c r="L44" s="71"/>
      <c r="M44" s="71"/>
      <c r="N44" s="71"/>
      <c r="O44" s="71"/>
      <c r="P44" s="71"/>
      <c r="Q44" s="71"/>
      <c r="R44"/>
      <c r="S44"/>
      <c r="T44"/>
      <c r="U44"/>
    </row>
    <row r="45" spans="1:21">
      <c r="J45" s="44"/>
      <c r="K45" s="44"/>
    </row>
    <row r="46" spans="1:21">
      <c r="B46" s="298" t="s">
        <v>69</v>
      </c>
      <c r="D46" s="298" t="s">
        <v>170</v>
      </c>
      <c r="G46" s="298" t="s">
        <v>37</v>
      </c>
      <c r="J46" s="44"/>
      <c r="K46" s="44"/>
    </row>
    <row r="47" spans="1:21">
      <c r="B47" s="298" t="s">
        <v>7</v>
      </c>
      <c r="D47" s="298" t="s">
        <v>171</v>
      </c>
      <c r="G47" s="298" t="s">
        <v>55</v>
      </c>
      <c r="J47" s="44"/>
      <c r="K47" s="44"/>
    </row>
    <row r="48" spans="1:21">
      <c r="B48" s="298" t="s">
        <v>196</v>
      </c>
      <c r="D48" s="298" t="s">
        <v>172</v>
      </c>
      <c r="J48" s="44"/>
      <c r="K48" s="44"/>
    </row>
    <row r="49" spans="2:11">
      <c r="B49" s="298" t="s">
        <v>210</v>
      </c>
      <c r="D49" s="298" t="s">
        <v>173</v>
      </c>
      <c r="J49" s="44"/>
      <c r="K49" s="44"/>
    </row>
    <row r="50" spans="2:11">
      <c r="B50" s="298" t="s">
        <v>209</v>
      </c>
      <c r="D50" s="298" t="s">
        <v>174</v>
      </c>
      <c r="J50" s="44"/>
      <c r="K50" s="44"/>
    </row>
    <row r="51" spans="2:11">
      <c r="B51" s="298" t="s">
        <v>211</v>
      </c>
      <c r="D51" s="298" t="s">
        <v>169</v>
      </c>
      <c r="J51" s="44"/>
      <c r="K51" s="44"/>
    </row>
    <row r="52" spans="2:11">
      <c r="B52" s="298" t="s">
        <v>213</v>
      </c>
      <c r="J52" s="44"/>
      <c r="K52" s="44"/>
    </row>
    <row r="53" spans="2:11">
      <c r="B53" s="298" t="s">
        <v>215</v>
      </c>
      <c r="J53" s="44"/>
      <c r="K53" s="44"/>
    </row>
    <row r="54" spans="2:11">
      <c r="B54" s="298" t="s">
        <v>217</v>
      </c>
      <c r="J54" s="44"/>
      <c r="K54" s="44"/>
    </row>
    <row r="55" spans="2:11">
      <c r="B55" s="298" t="s">
        <v>220</v>
      </c>
      <c r="J55" s="44"/>
      <c r="K55" s="44"/>
    </row>
    <row r="56" spans="2:11">
      <c r="B56" s="298" t="s">
        <v>221</v>
      </c>
      <c r="J56" s="44"/>
      <c r="K56" s="44"/>
    </row>
    <row r="57" spans="2:11">
      <c r="B57" s="298" t="s">
        <v>4</v>
      </c>
      <c r="J57" s="44"/>
      <c r="K57" s="44"/>
    </row>
    <row r="58" spans="2:11">
      <c r="B58" s="298" t="s">
        <v>6</v>
      </c>
      <c r="J58" s="44"/>
      <c r="K58" s="44"/>
    </row>
    <row r="59" spans="2:11">
      <c r="B59" s="298" t="s">
        <v>115</v>
      </c>
      <c r="J59" s="44"/>
      <c r="K59" s="44"/>
    </row>
    <row r="60" spans="2:11">
      <c r="B60" s="298" t="s">
        <v>125</v>
      </c>
      <c r="J60" s="44"/>
      <c r="K60" s="44"/>
    </row>
    <row r="61" spans="2:11">
      <c r="B61" s="298" t="s">
        <v>5</v>
      </c>
      <c r="J61" s="44"/>
      <c r="K61" s="44"/>
    </row>
    <row r="62" spans="2:11">
      <c r="B62" s="298" t="s">
        <v>111</v>
      </c>
      <c r="J62" s="44"/>
      <c r="K62" s="44"/>
    </row>
    <row r="63" spans="2:11">
      <c r="B63" s="298" t="s">
        <v>29</v>
      </c>
      <c r="J63" s="44"/>
      <c r="K63" s="44"/>
    </row>
    <row r="64" spans="2:11">
      <c r="B64" s="298" t="s">
        <v>14</v>
      </c>
      <c r="J64" s="44"/>
      <c r="K64" s="44"/>
    </row>
    <row r="65" spans="2:11">
      <c r="B65" s="298" t="s">
        <v>15</v>
      </c>
      <c r="J65" s="44"/>
      <c r="K65" s="44"/>
    </row>
    <row r="66" spans="2:11">
      <c r="B66" s="298" t="s">
        <v>16</v>
      </c>
      <c r="J66" s="44"/>
      <c r="K66" s="44"/>
    </row>
    <row r="67" spans="2:11">
      <c r="B67" s="298" t="s">
        <v>17</v>
      </c>
      <c r="J67" s="44"/>
      <c r="K67" s="44"/>
    </row>
    <row r="68" spans="2:11">
      <c r="B68" s="298" t="s">
        <v>27</v>
      </c>
      <c r="J68" s="44"/>
      <c r="K68" s="44"/>
    </row>
    <row r="69" spans="2:11">
      <c r="B69" s="298" t="s">
        <v>244</v>
      </c>
      <c r="J69" s="44"/>
      <c r="K69" s="44"/>
    </row>
    <row r="70" spans="2:11">
      <c r="B70" s="298" t="s">
        <v>227</v>
      </c>
      <c r="J70" s="44"/>
      <c r="K70" s="44"/>
    </row>
    <row r="71" spans="2:11">
      <c r="B71" s="298" t="s">
        <v>229</v>
      </c>
      <c r="J71" s="44"/>
      <c r="K71" s="44"/>
    </row>
    <row r="72" spans="2:11">
      <c r="B72" s="298" t="s">
        <v>231</v>
      </c>
      <c r="J72" s="44"/>
      <c r="K72" s="44"/>
    </row>
    <row r="73" spans="2:11">
      <c r="B73" s="298" t="s">
        <v>203</v>
      </c>
      <c r="J73" s="44"/>
      <c r="K73" s="44"/>
    </row>
    <row r="74" spans="2:11">
      <c r="J74" s="44"/>
      <c r="K74" s="44"/>
    </row>
    <row r="75" spans="2:11">
      <c r="J75" s="44"/>
      <c r="K75" s="44"/>
    </row>
    <row r="76" spans="2:11">
      <c r="J76" s="44"/>
      <c r="K76" s="44"/>
    </row>
    <row r="77" spans="2:11">
      <c r="J77" s="44"/>
      <c r="K77" s="44"/>
    </row>
    <row r="78" spans="2:11">
      <c r="J78" s="44"/>
      <c r="K78" s="44"/>
    </row>
    <row r="79" spans="2:11">
      <c r="J79" s="44"/>
      <c r="K79" s="44"/>
    </row>
    <row r="80" spans="2:11">
      <c r="J80" s="44"/>
      <c r="K80" s="44"/>
    </row>
    <row r="81" spans="10:11">
      <c r="J81" s="44"/>
      <c r="K81" s="44"/>
    </row>
    <row r="82" spans="10:11">
      <c r="J82" s="44"/>
      <c r="K82" s="44"/>
    </row>
    <row r="83" spans="10:11">
      <c r="J83" s="44"/>
      <c r="K83" s="44"/>
    </row>
    <row r="84" spans="10:11">
      <c r="J84" s="44"/>
      <c r="K84" s="44"/>
    </row>
    <row r="85" spans="10:11">
      <c r="J85" s="44"/>
      <c r="K85" s="44"/>
    </row>
    <row r="86" spans="10:11">
      <c r="J86" s="44"/>
      <c r="K86" s="44"/>
    </row>
    <row r="87" spans="10:11">
      <c r="J87" s="44"/>
      <c r="K87" s="44"/>
    </row>
    <row r="88" spans="10:11">
      <c r="J88" s="44"/>
      <c r="K88" s="44"/>
    </row>
    <row r="89" spans="10:11">
      <c r="J89" s="44"/>
      <c r="K89" s="44"/>
    </row>
    <row r="90" spans="10:11">
      <c r="J90" s="44"/>
      <c r="K90" s="44"/>
    </row>
    <row r="91" spans="10:11">
      <c r="J91" s="44"/>
      <c r="K91" s="44"/>
    </row>
    <row r="92" spans="10:11">
      <c r="J92" s="44"/>
      <c r="K92" s="44"/>
    </row>
    <row r="93" spans="10:11">
      <c r="J93" s="44"/>
      <c r="K93" s="44"/>
    </row>
  </sheetData>
  <sheetProtection password="F286" sheet="1" objects="1" scenarios="1" formatCells="0" selectLockedCells="1"/>
  <protectedRanges>
    <protectedRange sqref="G9:G23 G27:G32" name="Calculations" securityDescriptor="O:WDG:WDD:(D;;CC;;;S-1-5-21-340496980-474422570-2435702598-92389)(D;;CC;;;S-1-5-21-340496980-474422570-2435702598-96831)"/>
  </protectedRanges>
  <mergeCells count="18">
    <mergeCell ref="B32:C32"/>
    <mergeCell ref="B25:C25"/>
    <mergeCell ref="D27:E27"/>
    <mergeCell ref="D31:E31"/>
    <mergeCell ref="D28:E28"/>
    <mergeCell ref="D30:E30"/>
    <mergeCell ref="D29:E29"/>
    <mergeCell ref="B30:C30"/>
    <mergeCell ref="B26:C26"/>
    <mergeCell ref="B27:C28"/>
    <mergeCell ref="B33:I36"/>
    <mergeCell ref="B6:D6"/>
    <mergeCell ref="B2:I4"/>
    <mergeCell ref="D25:E25"/>
    <mergeCell ref="E6:G6"/>
    <mergeCell ref="D32:E32"/>
    <mergeCell ref="B24:D24"/>
    <mergeCell ref="D26:E26"/>
  </mergeCells>
  <dataValidations count="4">
    <dataValidation type="list" allowBlank="1" showErrorMessage="1" sqref="F9:F23">
      <formula1>$G$46:$G$47</formula1>
    </dataValidation>
    <dataValidation allowBlank="1" showErrorMessage="1" sqref="M14:M24 B24"/>
    <dataValidation type="list" allowBlank="1" showErrorMessage="1" sqref="D27:E32">
      <formula1>$D$46:$D$51</formula1>
    </dataValidation>
    <dataValidation type="list" allowBlank="1" showErrorMessage="1" sqref="B9:B23">
      <formula1>$B$46:$B$73</formula1>
    </dataValidation>
  </dataValidations>
  <hyperlinks>
    <hyperlink ref="B7" location="Instructions!A42" display="Material Collected"/>
    <hyperlink ref="D7" location="Instructions!A61" display="Collection Frequency (# of Pickups Per Month)"/>
    <hyperlink ref="E6:G6" location="'Background Data'!A1" display="View conversion factors list."/>
    <hyperlink ref="G7" location="Instructions!A91" display="Tons Collected per Month"/>
    <hyperlink ref="C7" location="Instructions!A57" display="# of Containers per Collection"/>
    <hyperlink ref="G25" location="Instructions!A91" display="Tons Collected per Month"/>
    <hyperlink ref="D25" location="Instructions!A35" display="Material Collected"/>
    <hyperlink ref="F25" location="Instructions!A97" display="Number of Items Collected per Month"/>
    <hyperlink ref="E7" location="Instructions!A64" display="Volume of Collection Container"/>
    <hyperlink ref="F7" location="Instructions!A88" display="Collection Container Units"/>
    <hyperlink ref="D25:E25" location="Instructions!A42" display="Material Collected"/>
  </hyperlink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sheetPr>
    <tabColor theme="7"/>
  </sheetPr>
  <dimension ref="A1:L105"/>
  <sheetViews>
    <sheetView zoomScaleNormal="100" workbookViewId="0">
      <selection activeCell="B8" sqref="B8"/>
    </sheetView>
  </sheetViews>
  <sheetFormatPr defaultRowHeight="15"/>
  <cols>
    <col min="1" max="1" width="1.28515625" customWidth="1"/>
    <col min="2" max="2" width="20.42578125" customWidth="1"/>
    <col min="3" max="3" width="11.28515625" customWidth="1"/>
    <col min="4" max="4" width="10.5703125" customWidth="1"/>
    <col min="5" max="5" width="10.28515625" customWidth="1"/>
    <col min="6" max="6" width="13" customWidth="1"/>
    <col min="7" max="7" width="10" customWidth="1"/>
    <col min="11" max="11" width="1.28515625" customWidth="1"/>
  </cols>
  <sheetData>
    <row r="1" spans="1:12" ht="40.5" customHeight="1" thickBot="1">
      <c r="A1" s="154"/>
      <c r="B1" s="155" t="s">
        <v>81</v>
      </c>
      <c r="C1" s="156"/>
      <c r="D1" s="156"/>
      <c r="E1" s="156"/>
      <c r="F1" s="156"/>
      <c r="G1" s="156"/>
      <c r="H1" s="156"/>
      <c r="I1" s="156"/>
      <c r="J1" s="156"/>
      <c r="K1" s="210"/>
      <c r="L1" s="44"/>
    </row>
    <row r="2" spans="1:12" ht="13.5" customHeight="1">
      <c r="A2" s="85"/>
      <c r="B2" s="354" t="s">
        <v>152</v>
      </c>
      <c r="C2" s="339"/>
      <c r="D2" s="339"/>
      <c r="E2" s="339"/>
      <c r="F2" s="339"/>
      <c r="G2" s="339"/>
      <c r="H2" s="339"/>
      <c r="I2" s="339"/>
      <c r="J2" s="354"/>
      <c r="K2" s="19"/>
    </row>
    <row r="3" spans="1:12">
      <c r="A3" s="85"/>
      <c r="B3" s="339"/>
      <c r="C3" s="339"/>
      <c r="D3" s="339"/>
      <c r="E3" s="339"/>
      <c r="F3" s="339"/>
      <c r="G3" s="339"/>
      <c r="H3" s="339"/>
      <c r="I3" s="339"/>
      <c r="J3" s="354"/>
      <c r="K3" s="19"/>
    </row>
    <row r="4" spans="1:12" ht="18" customHeight="1">
      <c r="A4" s="85"/>
      <c r="B4" s="339"/>
      <c r="C4" s="339"/>
      <c r="D4" s="339"/>
      <c r="E4" s="339"/>
      <c r="F4" s="339"/>
      <c r="G4" s="339"/>
      <c r="H4" s="339"/>
      <c r="I4" s="339"/>
      <c r="J4" s="354"/>
      <c r="K4" s="19"/>
    </row>
    <row r="5" spans="1:12" ht="18" customHeight="1">
      <c r="A5" s="129"/>
      <c r="B5" s="132" t="s">
        <v>79</v>
      </c>
      <c r="C5" s="133"/>
      <c r="D5" s="133"/>
      <c r="E5" s="133"/>
      <c r="F5" s="133"/>
      <c r="G5" s="133"/>
      <c r="H5" s="133"/>
      <c r="I5" s="133"/>
      <c r="J5" s="133"/>
      <c r="K5" s="133"/>
    </row>
    <row r="6" spans="1:12" s="11" customFormat="1" ht="52.5" customHeight="1">
      <c r="A6" s="17"/>
      <c r="B6" s="203" t="s">
        <v>21</v>
      </c>
      <c r="C6" s="204" t="s">
        <v>145</v>
      </c>
      <c r="D6" s="204" t="s">
        <v>146</v>
      </c>
      <c r="E6" s="182" t="s">
        <v>141</v>
      </c>
      <c r="F6" s="182" t="s">
        <v>142</v>
      </c>
      <c r="G6" s="494" t="s">
        <v>194</v>
      </c>
      <c r="H6" s="495"/>
      <c r="I6" s="495"/>
      <c r="J6" s="500"/>
      <c r="K6" s="21"/>
    </row>
    <row r="7" spans="1:12">
      <c r="A7" s="3"/>
      <c r="B7" s="160" t="s">
        <v>139</v>
      </c>
      <c r="C7" s="160" t="s">
        <v>140</v>
      </c>
      <c r="D7" s="160" t="s">
        <v>140</v>
      </c>
      <c r="E7" s="195" t="s">
        <v>140</v>
      </c>
      <c r="F7" s="196" t="s">
        <v>139</v>
      </c>
      <c r="G7" s="497" t="s">
        <v>140</v>
      </c>
      <c r="H7" s="498"/>
      <c r="I7" s="498"/>
      <c r="J7" s="499"/>
      <c r="K7" s="19"/>
    </row>
    <row r="8" spans="1:12">
      <c r="A8" s="3"/>
      <c r="B8" s="120"/>
      <c r="C8" s="95"/>
      <c r="D8" s="95"/>
      <c r="E8" s="95"/>
      <c r="F8" s="96"/>
      <c r="G8" s="491"/>
      <c r="H8" s="491"/>
      <c r="I8" s="491"/>
      <c r="J8" s="491"/>
      <c r="K8" s="19"/>
    </row>
    <row r="9" spans="1:12">
      <c r="A9" s="3"/>
      <c r="B9" s="120"/>
      <c r="C9" s="95"/>
      <c r="D9" s="95"/>
      <c r="E9" s="95"/>
      <c r="F9" s="96"/>
      <c r="G9" s="491"/>
      <c r="H9" s="492"/>
      <c r="I9" s="492"/>
      <c r="J9" s="492"/>
      <c r="K9" s="19"/>
    </row>
    <row r="10" spans="1:12">
      <c r="A10" s="3"/>
      <c r="B10" s="120"/>
      <c r="C10" s="95"/>
      <c r="D10" s="95"/>
      <c r="E10" s="95"/>
      <c r="F10" s="96"/>
      <c r="G10" s="491"/>
      <c r="H10" s="492"/>
      <c r="I10" s="492"/>
      <c r="J10" s="492"/>
      <c r="K10" s="19"/>
    </row>
    <row r="11" spans="1:12">
      <c r="A11" s="3"/>
      <c r="B11" s="120"/>
      <c r="C11" s="95"/>
      <c r="D11" s="95"/>
      <c r="E11" s="95"/>
      <c r="F11" s="96"/>
      <c r="G11" s="491"/>
      <c r="H11" s="492"/>
      <c r="I11" s="492"/>
      <c r="J11" s="492"/>
      <c r="K11" s="19"/>
    </row>
    <row r="12" spans="1:12">
      <c r="A12" s="3"/>
      <c r="B12" s="120"/>
      <c r="C12" s="95"/>
      <c r="D12" s="95"/>
      <c r="E12" s="95"/>
      <c r="F12" s="96"/>
      <c r="G12" s="491"/>
      <c r="H12" s="492"/>
      <c r="I12" s="492"/>
      <c r="J12" s="492"/>
      <c r="K12" s="19"/>
    </row>
    <row r="13" spans="1:12">
      <c r="A13" s="3"/>
      <c r="B13" s="120"/>
      <c r="C13" s="95"/>
      <c r="D13" s="95"/>
      <c r="E13" s="95"/>
      <c r="F13" s="96"/>
      <c r="G13" s="491"/>
      <c r="H13" s="492"/>
      <c r="I13" s="492"/>
      <c r="J13" s="492"/>
      <c r="K13" s="19"/>
    </row>
    <row r="14" spans="1:12">
      <c r="A14" s="3"/>
      <c r="B14" s="120"/>
      <c r="C14" s="95"/>
      <c r="D14" s="95"/>
      <c r="E14" s="95"/>
      <c r="F14" s="96"/>
      <c r="G14" s="491"/>
      <c r="H14" s="492"/>
      <c r="I14" s="492"/>
      <c r="J14" s="492"/>
      <c r="K14" s="19"/>
    </row>
    <row r="15" spans="1:12">
      <c r="A15" s="3"/>
      <c r="B15" s="120"/>
      <c r="C15" s="95"/>
      <c r="D15" s="95"/>
      <c r="E15" s="95"/>
      <c r="F15" s="96"/>
      <c r="G15" s="491"/>
      <c r="H15" s="492"/>
      <c r="I15" s="492"/>
      <c r="J15" s="492"/>
      <c r="K15" s="19"/>
    </row>
    <row r="16" spans="1:12">
      <c r="A16" s="3"/>
      <c r="B16" s="120"/>
      <c r="C16" s="95"/>
      <c r="D16" s="95"/>
      <c r="E16" s="95"/>
      <c r="F16" s="96"/>
      <c r="G16" s="491"/>
      <c r="H16" s="492"/>
      <c r="I16" s="492"/>
      <c r="J16" s="492"/>
      <c r="K16" s="19"/>
    </row>
    <row r="17" spans="1:11">
      <c r="A17" s="3"/>
      <c r="B17" s="120"/>
      <c r="C17" s="95"/>
      <c r="D17" s="95"/>
      <c r="E17" s="95"/>
      <c r="F17" s="96"/>
      <c r="G17" s="491"/>
      <c r="H17" s="492"/>
      <c r="I17" s="492"/>
      <c r="J17" s="492"/>
      <c r="K17" s="19"/>
    </row>
    <row r="18" spans="1:11">
      <c r="A18" s="3"/>
      <c r="B18" s="120"/>
      <c r="C18" s="95"/>
      <c r="D18" s="95"/>
      <c r="E18" s="95"/>
      <c r="F18" s="96"/>
      <c r="G18" s="491"/>
      <c r="H18" s="492"/>
      <c r="I18" s="492"/>
      <c r="J18" s="492"/>
      <c r="K18" s="19"/>
    </row>
    <row r="19" spans="1:11">
      <c r="A19" s="3"/>
      <c r="B19" s="120"/>
      <c r="C19" s="95"/>
      <c r="D19" s="95"/>
      <c r="E19" s="95"/>
      <c r="F19" s="96"/>
      <c r="G19" s="491"/>
      <c r="H19" s="492"/>
      <c r="I19" s="492"/>
      <c r="J19" s="492"/>
      <c r="K19" s="19"/>
    </row>
    <row r="20" spans="1:11">
      <c r="A20" s="3"/>
      <c r="B20" s="120"/>
      <c r="C20" s="95"/>
      <c r="D20" s="95"/>
      <c r="E20" s="95"/>
      <c r="F20" s="96"/>
      <c r="G20" s="491"/>
      <c r="H20" s="492"/>
      <c r="I20" s="492"/>
      <c r="J20" s="493"/>
      <c r="K20" s="19"/>
    </row>
    <row r="21" spans="1:11">
      <c r="A21" s="3"/>
      <c r="B21" s="3"/>
      <c r="C21" s="76"/>
      <c r="D21" s="76"/>
      <c r="E21" s="76"/>
      <c r="F21" s="76"/>
      <c r="G21" s="76"/>
      <c r="H21" s="3"/>
      <c r="I21" s="3"/>
      <c r="J21" s="227"/>
      <c r="K21" s="19"/>
    </row>
    <row r="22" spans="1:11" ht="18" customHeight="1">
      <c r="A22" s="129"/>
      <c r="B22" s="132" t="s">
        <v>80</v>
      </c>
      <c r="C22" s="133"/>
      <c r="D22" s="133"/>
      <c r="E22" s="133"/>
      <c r="F22" s="133"/>
      <c r="G22" s="133"/>
      <c r="H22" s="133"/>
      <c r="I22" s="133"/>
      <c r="J22" s="228"/>
      <c r="K22" s="228"/>
    </row>
    <row r="23" spans="1:11" ht="51" customHeight="1">
      <c r="A23" s="44"/>
      <c r="B23" s="203" t="s">
        <v>21</v>
      </c>
      <c r="C23" s="204" t="s">
        <v>145</v>
      </c>
      <c r="D23" s="204" t="s">
        <v>146</v>
      </c>
      <c r="E23" s="182" t="s">
        <v>141</v>
      </c>
      <c r="F23" s="182" t="s">
        <v>142</v>
      </c>
      <c r="G23" s="494" t="s">
        <v>194</v>
      </c>
      <c r="H23" s="495"/>
      <c r="I23" s="495"/>
      <c r="J23" s="496"/>
      <c r="K23" s="19"/>
    </row>
    <row r="24" spans="1:11">
      <c r="A24" s="44"/>
      <c r="B24" s="160" t="s">
        <v>139</v>
      </c>
      <c r="C24" s="160" t="s">
        <v>140</v>
      </c>
      <c r="D24" s="160" t="s">
        <v>140</v>
      </c>
      <c r="E24" s="195" t="s">
        <v>140</v>
      </c>
      <c r="F24" s="196" t="s">
        <v>139</v>
      </c>
      <c r="G24" s="497" t="s">
        <v>140</v>
      </c>
      <c r="H24" s="498"/>
      <c r="I24" s="498"/>
      <c r="J24" s="499"/>
      <c r="K24" s="19"/>
    </row>
    <row r="25" spans="1:11">
      <c r="A25" s="44"/>
      <c r="B25" s="120"/>
      <c r="C25" s="95"/>
      <c r="D25" s="95"/>
      <c r="E25" s="95"/>
      <c r="F25" s="96"/>
      <c r="G25" s="491"/>
      <c r="H25" s="491"/>
      <c r="I25" s="491"/>
      <c r="J25" s="491"/>
      <c r="K25" s="19"/>
    </row>
    <row r="26" spans="1:11">
      <c r="A26" s="44"/>
      <c r="B26" s="120"/>
      <c r="C26" s="95"/>
      <c r="D26" s="95"/>
      <c r="E26" s="95"/>
      <c r="F26" s="96"/>
      <c r="G26" s="491"/>
      <c r="H26" s="492"/>
      <c r="I26" s="492"/>
      <c r="J26" s="492"/>
      <c r="K26" s="19"/>
    </row>
    <row r="27" spans="1:11">
      <c r="A27" s="44"/>
      <c r="B27" s="120"/>
      <c r="C27" s="95"/>
      <c r="D27" s="95"/>
      <c r="E27" s="95"/>
      <c r="F27" s="96"/>
      <c r="G27" s="491"/>
      <c r="H27" s="492"/>
      <c r="I27" s="492"/>
      <c r="J27" s="492"/>
      <c r="K27" s="19"/>
    </row>
    <row r="28" spans="1:11">
      <c r="A28" s="44"/>
      <c r="B28" s="120"/>
      <c r="C28" s="95"/>
      <c r="D28" s="95"/>
      <c r="E28" s="95"/>
      <c r="F28" s="96"/>
      <c r="G28" s="491"/>
      <c r="H28" s="492"/>
      <c r="I28" s="492"/>
      <c r="J28" s="492"/>
      <c r="K28" s="19"/>
    </row>
    <row r="29" spans="1:11">
      <c r="A29" s="44"/>
      <c r="B29" s="120"/>
      <c r="C29" s="95"/>
      <c r="D29" s="95"/>
      <c r="E29" s="95"/>
      <c r="F29" s="96"/>
      <c r="G29" s="491"/>
      <c r="H29" s="492"/>
      <c r="I29" s="492"/>
      <c r="J29" s="492"/>
      <c r="K29" s="19"/>
    </row>
    <row r="30" spans="1:11">
      <c r="A30" s="44"/>
      <c r="B30" s="120"/>
      <c r="C30" s="95"/>
      <c r="D30" s="95"/>
      <c r="E30" s="95"/>
      <c r="F30" s="96"/>
      <c r="G30" s="491"/>
      <c r="H30" s="492"/>
      <c r="I30" s="492"/>
      <c r="J30" s="492"/>
      <c r="K30" s="19"/>
    </row>
    <row r="31" spans="1:11">
      <c r="A31" s="44"/>
      <c r="B31" s="120"/>
      <c r="C31" s="95"/>
      <c r="D31" s="95"/>
      <c r="E31" s="95"/>
      <c r="F31" s="96"/>
      <c r="G31" s="491"/>
      <c r="H31" s="492"/>
      <c r="I31" s="492"/>
      <c r="J31" s="492"/>
      <c r="K31" s="19"/>
    </row>
    <row r="32" spans="1:11">
      <c r="A32" s="44"/>
      <c r="B32" s="120"/>
      <c r="C32" s="95"/>
      <c r="D32" s="95"/>
      <c r="E32" s="95"/>
      <c r="F32" s="96"/>
      <c r="G32" s="491"/>
      <c r="H32" s="492"/>
      <c r="I32" s="492"/>
      <c r="J32" s="492"/>
      <c r="K32" s="19"/>
    </row>
    <row r="33" spans="1:11">
      <c r="A33" s="44"/>
      <c r="B33" s="120"/>
      <c r="C33" s="95"/>
      <c r="D33" s="95"/>
      <c r="E33" s="95"/>
      <c r="F33" s="96"/>
      <c r="G33" s="491"/>
      <c r="H33" s="492"/>
      <c r="I33" s="492"/>
      <c r="J33" s="492"/>
      <c r="K33" s="19"/>
    </row>
    <row r="34" spans="1:11">
      <c r="A34" s="44"/>
      <c r="B34" s="120"/>
      <c r="C34" s="95"/>
      <c r="D34" s="95"/>
      <c r="E34" s="95"/>
      <c r="F34" s="96"/>
      <c r="G34" s="491"/>
      <c r="H34" s="492"/>
      <c r="I34" s="492"/>
      <c r="J34" s="492"/>
      <c r="K34" s="19"/>
    </row>
    <row r="35" spans="1:11">
      <c r="A35" s="44"/>
      <c r="B35" s="120"/>
      <c r="C35" s="95"/>
      <c r="D35" s="95"/>
      <c r="E35" s="95"/>
      <c r="F35" s="96"/>
      <c r="G35" s="491"/>
      <c r="H35" s="492"/>
      <c r="I35" s="492"/>
      <c r="J35" s="492"/>
      <c r="K35" s="19"/>
    </row>
    <row r="36" spans="1:11">
      <c r="A36" s="44"/>
      <c r="B36" s="120"/>
      <c r="C36" s="95"/>
      <c r="D36" s="95"/>
      <c r="E36" s="95"/>
      <c r="F36" s="96"/>
      <c r="G36" s="491"/>
      <c r="H36" s="492"/>
      <c r="I36" s="492"/>
      <c r="J36" s="492"/>
      <c r="K36" s="19"/>
    </row>
    <row r="37" spans="1:11">
      <c r="A37" s="44"/>
      <c r="B37" s="199"/>
      <c r="C37" s="200"/>
      <c r="D37" s="200"/>
      <c r="E37" s="200"/>
      <c r="F37" s="96"/>
      <c r="G37" s="491"/>
      <c r="H37" s="492"/>
      <c r="I37" s="492"/>
      <c r="J37" s="493"/>
      <c r="K37" s="19"/>
    </row>
    <row r="38" spans="1:11">
      <c r="A38" s="3"/>
      <c r="B38" s="201"/>
      <c r="C38" s="202"/>
      <c r="D38" s="202"/>
      <c r="E38" s="202"/>
      <c r="F38" s="202"/>
      <c r="G38" s="3"/>
      <c r="H38" s="3"/>
      <c r="I38" s="3"/>
      <c r="J38" s="227"/>
      <c r="K38" s="19"/>
    </row>
    <row r="39" spans="1:11" ht="18" customHeight="1">
      <c r="A39" s="129"/>
      <c r="B39" s="132" t="s">
        <v>82</v>
      </c>
      <c r="C39" s="133"/>
      <c r="D39" s="133"/>
      <c r="E39" s="133"/>
      <c r="F39" s="133"/>
      <c r="G39" s="133"/>
      <c r="H39" s="133"/>
      <c r="I39" s="133"/>
      <c r="J39" s="133"/>
      <c r="K39" s="134"/>
    </row>
    <row r="40" spans="1:11" ht="51" customHeight="1">
      <c r="A40" s="3"/>
      <c r="B40" s="203" t="s">
        <v>21</v>
      </c>
      <c r="C40" s="204" t="s">
        <v>145</v>
      </c>
      <c r="D40" s="204" t="s">
        <v>146</v>
      </c>
      <c r="E40" s="182" t="s">
        <v>141</v>
      </c>
      <c r="F40" s="182" t="s">
        <v>142</v>
      </c>
      <c r="G40" s="494" t="s">
        <v>194</v>
      </c>
      <c r="H40" s="495"/>
      <c r="I40" s="495"/>
      <c r="J40" s="496"/>
      <c r="K40" s="19"/>
    </row>
    <row r="41" spans="1:11">
      <c r="A41" s="3"/>
      <c r="B41" s="160" t="s">
        <v>139</v>
      </c>
      <c r="C41" s="160" t="s">
        <v>140</v>
      </c>
      <c r="D41" s="160" t="s">
        <v>140</v>
      </c>
      <c r="E41" s="195" t="s">
        <v>140</v>
      </c>
      <c r="F41" s="196" t="s">
        <v>139</v>
      </c>
      <c r="G41" s="497" t="s">
        <v>140</v>
      </c>
      <c r="H41" s="498"/>
      <c r="I41" s="498"/>
      <c r="J41" s="499"/>
      <c r="K41" s="19"/>
    </row>
    <row r="42" spans="1:11">
      <c r="A42" s="3"/>
      <c r="B42" s="120"/>
      <c r="C42" s="95"/>
      <c r="D42" s="95"/>
      <c r="E42" s="95"/>
      <c r="F42" s="96"/>
      <c r="G42" s="491"/>
      <c r="H42" s="491"/>
      <c r="I42" s="491"/>
      <c r="J42" s="491"/>
      <c r="K42" s="19"/>
    </row>
    <row r="43" spans="1:11">
      <c r="A43" s="3"/>
      <c r="B43" s="120"/>
      <c r="C43" s="95"/>
      <c r="D43" s="95"/>
      <c r="E43" s="95"/>
      <c r="F43" s="96"/>
      <c r="G43" s="491"/>
      <c r="H43" s="492"/>
      <c r="I43" s="492"/>
      <c r="J43" s="492"/>
      <c r="K43" s="19"/>
    </row>
    <row r="44" spans="1:11">
      <c r="A44" s="3"/>
      <c r="B44" s="120"/>
      <c r="C44" s="95"/>
      <c r="D44" s="95"/>
      <c r="E44" s="95"/>
      <c r="F44" s="96"/>
      <c r="G44" s="491"/>
      <c r="H44" s="492"/>
      <c r="I44" s="492"/>
      <c r="J44" s="492"/>
      <c r="K44" s="19"/>
    </row>
    <row r="45" spans="1:11">
      <c r="A45" s="3"/>
      <c r="B45" s="120"/>
      <c r="C45" s="95"/>
      <c r="D45" s="95"/>
      <c r="E45" s="95"/>
      <c r="F45" s="96"/>
      <c r="G45" s="491"/>
      <c r="H45" s="492"/>
      <c r="I45" s="492"/>
      <c r="J45" s="492"/>
      <c r="K45" s="19"/>
    </row>
    <row r="46" spans="1:11">
      <c r="A46" s="3"/>
      <c r="B46" s="120"/>
      <c r="C46" s="95"/>
      <c r="D46" s="95"/>
      <c r="E46" s="95"/>
      <c r="F46" s="96"/>
      <c r="G46" s="491"/>
      <c r="H46" s="492"/>
      <c r="I46" s="492"/>
      <c r="J46" s="492"/>
      <c r="K46" s="19"/>
    </row>
    <row r="47" spans="1:11">
      <c r="A47" s="3"/>
      <c r="B47" s="120"/>
      <c r="C47" s="95"/>
      <c r="D47" s="95"/>
      <c r="E47" s="95"/>
      <c r="F47" s="96"/>
      <c r="G47" s="491"/>
      <c r="H47" s="492"/>
      <c r="I47" s="492"/>
      <c r="J47" s="492"/>
      <c r="K47" s="19"/>
    </row>
    <row r="48" spans="1:11">
      <c r="A48" s="3"/>
      <c r="B48" s="120"/>
      <c r="C48" s="95"/>
      <c r="D48" s="95"/>
      <c r="E48" s="95"/>
      <c r="F48" s="96"/>
      <c r="G48" s="491"/>
      <c r="H48" s="492"/>
      <c r="I48" s="492"/>
      <c r="J48" s="492"/>
      <c r="K48" s="19"/>
    </row>
    <row r="49" spans="1:12">
      <c r="A49" s="3"/>
      <c r="B49" s="120"/>
      <c r="C49" s="95"/>
      <c r="D49" s="95"/>
      <c r="E49" s="95"/>
      <c r="F49" s="96"/>
      <c r="G49" s="491"/>
      <c r="H49" s="492"/>
      <c r="I49" s="492"/>
      <c r="J49" s="492"/>
      <c r="K49" s="19"/>
    </row>
    <row r="50" spans="1:12">
      <c r="A50" s="3"/>
      <c r="B50" s="120"/>
      <c r="C50" s="95"/>
      <c r="D50" s="95"/>
      <c r="E50" s="95"/>
      <c r="F50" s="96"/>
      <c r="G50" s="491"/>
      <c r="H50" s="492"/>
      <c r="I50" s="492"/>
      <c r="J50" s="492"/>
      <c r="K50" s="19"/>
    </row>
    <row r="51" spans="1:12">
      <c r="A51" s="3"/>
      <c r="B51" s="120"/>
      <c r="C51" s="95"/>
      <c r="D51" s="95"/>
      <c r="E51" s="95"/>
      <c r="F51" s="96"/>
      <c r="G51" s="491"/>
      <c r="H51" s="492"/>
      <c r="I51" s="492"/>
      <c r="J51" s="492"/>
      <c r="K51" s="19"/>
    </row>
    <row r="52" spans="1:12">
      <c r="A52" s="3"/>
      <c r="B52" s="120"/>
      <c r="C52" s="95"/>
      <c r="D52" s="95"/>
      <c r="E52" s="95"/>
      <c r="F52" s="96"/>
      <c r="G52" s="491"/>
      <c r="H52" s="492"/>
      <c r="I52" s="492"/>
      <c r="J52" s="492"/>
      <c r="K52" s="19"/>
    </row>
    <row r="53" spans="1:12">
      <c r="A53" s="3"/>
      <c r="B53" s="120"/>
      <c r="C53" s="95"/>
      <c r="D53" s="95"/>
      <c r="E53" s="95"/>
      <c r="F53" s="96"/>
      <c r="G53" s="491"/>
      <c r="H53" s="492"/>
      <c r="I53" s="492"/>
      <c r="J53" s="492"/>
      <c r="K53" s="19"/>
    </row>
    <row r="54" spans="1:12">
      <c r="A54" s="3"/>
      <c r="B54" s="120"/>
      <c r="C54" s="95"/>
      <c r="D54" s="95"/>
      <c r="E54" s="95"/>
      <c r="F54" s="96"/>
      <c r="G54" s="491"/>
      <c r="H54" s="492"/>
      <c r="I54" s="492"/>
      <c r="J54" s="493"/>
      <c r="K54" s="19"/>
    </row>
    <row r="55" spans="1:12">
      <c r="A55" s="3"/>
      <c r="B55" s="194"/>
      <c r="C55" s="76"/>
      <c r="D55" s="76"/>
      <c r="E55" s="76"/>
      <c r="F55" s="76"/>
      <c r="G55" s="3"/>
      <c r="H55" s="3"/>
      <c r="I55" s="3"/>
      <c r="J55" s="227"/>
      <c r="K55" s="19"/>
      <c r="L55" s="44"/>
    </row>
    <row r="56" spans="1:12" ht="18" customHeight="1">
      <c r="A56" s="129"/>
      <c r="B56" s="132" t="s">
        <v>83</v>
      </c>
      <c r="C56" s="133"/>
      <c r="D56" s="133"/>
      <c r="E56" s="133"/>
      <c r="F56" s="133"/>
      <c r="G56" s="133"/>
      <c r="H56" s="133"/>
      <c r="I56" s="133"/>
      <c r="J56" s="228"/>
      <c r="K56" s="133"/>
    </row>
    <row r="57" spans="1:12" ht="51" customHeight="1">
      <c r="A57" s="3"/>
      <c r="B57" s="203" t="s">
        <v>21</v>
      </c>
      <c r="C57" s="204" t="s">
        <v>145</v>
      </c>
      <c r="D57" s="204" t="s">
        <v>146</v>
      </c>
      <c r="E57" s="182" t="s">
        <v>141</v>
      </c>
      <c r="F57" s="182" t="s">
        <v>142</v>
      </c>
      <c r="G57" s="494" t="s">
        <v>194</v>
      </c>
      <c r="H57" s="495"/>
      <c r="I57" s="495"/>
      <c r="J57" s="496"/>
      <c r="K57" s="19"/>
    </row>
    <row r="58" spans="1:12">
      <c r="A58" s="3"/>
      <c r="B58" s="160" t="s">
        <v>139</v>
      </c>
      <c r="C58" s="160" t="s">
        <v>140</v>
      </c>
      <c r="D58" s="160" t="s">
        <v>140</v>
      </c>
      <c r="E58" s="195" t="s">
        <v>140</v>
      </c>
      <c r="F58" s="196" t="s">
        <v>139</v>
      </c>
      <c r="G58" s="497" t="s">
        <v>140</v>
      </c>
      <c r="H58" s="498"/>
      <c r="I58" s="498"/>
      <c r="J58" s="499"/>
      <c r="K58" s="19"/>
    </row>
    <row r="59" spans="1:12">
      <c r="A59" s="3"/>
      <c r="B59" s="120"/>
      <c r="C59" s="95"/>
      <c r="D59" s="95"/>
      <c r="E59" s="95"/>
      <c r="F59" s="96"/>
      <c r="G59" s="491"/>
      <c r="H59" s="491"/>
      <c r="I59" s="491"/>
      <c r="J59" s="491"/>
      <c r="K59" s="19"/>
    </row>
    <row r="60" spans="1:12">
      <c r="A60" s="3"/>
      <c r="B60" s="120"/>
      <c r="C60" s="95"/>
      <c r="D60" s="95"/>
      <c r="E60" s="95"/>
      <c r="F60" s="96"/>
      <c r="G60" s="491"/>
      <c r="H60" s="492"/>
      <c r="I60" s="492"/>
      <c r="J60" s="492"/>
      <c r="K60" s="19"/>
    </row>
    <row r="61" spans="1:12">
      <c r="A61" s="3"/>
      <c r="B61" s="120"/>
      <c r="C61" s="95"/>
      <c r="D61" s="95"/>
      <c r="E61" s="95"/>
      <c r="F61" s="96"/>
      <c r="G61" s="491"/>
      <c r="H61" s="492"/>
      <c r="I61" s="492"/>
      <c r="J61" s="492"/>
      <c r="K61" s="19"/>
    </row>
    <row r="62" spans="1:12">
      <c r="A62" s="3"/>
      <c r="B62" s="120"/>
      <c r="C62" s="95"/>
      <c r="D62" s="95"/>
      <c r="E62" s="95"/>
      <c r="F62" s="96"/>
      <c r="G62" s="491"/>
      <c r="H62" s="492"/>
      <c r="I62" s="492"/>
      <c r="J62" s="492"/>
      <c r="K62" s="19"/>
    </row>
    <row r="63" spans="1:12">
      <c r="A63" s="3"/>
      <c r="B63" s="120"/>
      <c r="C63" s="95"/>
      <c r="D63" s="95"/>
      <c r="E63" s="95"/>
      <c r="F63" s="96"/>
      <c r="G63" s="491"/>
      <c r="H63" s="492"/>
      <c r="I63" s="492"/>
      <c r="J63" s="492"/>
      <c r="K63" s="19"/>
    </row>
    <row r="64" spans="1:12">
      <c r="A64" s="3"/>
      <c r="B64" s="120"/>
      <c r="C64" s="95"/>
      <c r="D64" s="95"/>
      <c r="E64" s="95"/>
      <c r="F64" s="96"/>
      <c r="G64" s="491"/>
      <c r="H64" s="492"/>
      <c r="I64" s="492"/>
      <c r="J64" s="492"/>
      <c r="K64" s="19"/>
    </row>
    <row r="65" spans="1:12">
      <c r="A65" s="3"/>
      <c r="B65" s="120"/>
      <c r="C65" s="95"/>
      <c r="D65" s="95"/>
      <c r="E65" s="95"/>
      <c r="F65" s="96"/>
      <c r="G65" s="491"/>
      <c r="H65" s="492"/>
      <c r="I65" s="492"/>
      <c r="J65" s="492"/>
      <c r="K65" s="19"/>
    </row>
    <row r="66" spans="1:12">
      <c r="A66" s="3"/>
      <c r="B66" s="120"/>
      <c r="C66" s="95"/>
      <c r="D66" s="95"/>
      <c r="E66" s="95"/>
      <c r="F66" s="96"/>
      <c r="G66" s="491"/>
      <c r="H66" s="492"/>
      <c r="I66" s="492"/>
      <c r="J66" s="492"/>
      <c r="K66" s="19"/>
    </row>
    <row r="67" spans="1:12">
      <c r="A67" s="3"/>
      <c r="B67" s="120"/>
      <c r="C67" s="95"/>
      <c r="D67" s="95"/>
      <c r="E67" s="95"/>
      <c r="F67" s="96"/>
      <c r="G67" s="491"/>
      <c r="H67" s="492"/>
      <c r="I67" s="492"/>
      <c r="J67" s="492"/>
      <c r="K67" s="19"/>
    </row>
    <row r="68" spans="1:12">
      <c r="A68" s="3"/>
      <c r="B68" s="120"/>
      <c r="C68" s="95"/>
      <c r="D68" s="95"/>
      <c r="E68" s="95"/>
      <c r="F68" s="96"/>
      <c r="G68" s="491"/>
      <c r="H68" s="492"/>
      <c r="I68" s="492"/>
      <c r="J68" s="492"/>
      <c r="K68" s="19"/>
    </row>
    <row r="69" spans="1:12">
      <c r="A69" s="3"/>
      <c r="B69" s="120"/>
      <c r="C69" s="95"/>
      <c r="D69" s="95"/>
      <c r="E69" s="95"/>
      <c r="F69" s="96"/>
      <c r="G69" s="491"/>
      <c r="H69" s="492"/>
      <c r="I69" s="492"/>
      <c r="J69" s="492"/>
      <c r="K69" s="19"/>
    </row>
    <row r="70" spans="1:12">
      <c r="A70" s="3"/>
      <c r="B70" s="120"/>
      <c r="C70" s="95"/>
      <c r="D70" s="95"/>
      <c r="E70" s="95"/>
      <c r="F70" s="96"/>
      <c r="G70" s="491"/>
      <c r="H70" s="492"/>
      <c r="I70" s="492"/>
      <c r="J70" s="492"/>
      <c r="K70" s="19"/>
    </row>
    <row r="71" spans="1:12">
      <c r="A71" s="3"/>
      <c r="B71" s="120"/>
      <c r="C71" s="95"/>
      <c r="D71" s="95"/>
      <c r="E71" s="95"/>
      <c r="F71" s="96"/>
      <c r="G71" s="491"/>
      <c r="H71" s="492"/>
      <c r="I71" s="492"/>
      <c r="J71" s="493"/>
      <c r="K71" s="19"/>
    </row>
    <row r="72" spans="1:12">
      <c r="A72" s="3"/>
      <c r="B72" s="194"/>
      <c r="C72" s="76"/>
      <c r="D72" s="76"/>
      <c r="E72" s="76"/>
      <c r="F72" s="76"/>
      <c r="G72" s="3"/>
      <c r="H72" s="3"/>
      <c r="I72" s="3"/>
      <c r="J72" s="227"/>
      <c r="K72" s="19"/>
      <c r="L72" s="44"/>
    </row>
    <row r="73" spans="1:12">
      <c r="A73" s="3"/>
      <c r="B73" s="3"/>
      <c r="C73" s="3"/>
      <c r="D73" s="3"/>
      <c r="E73" s="3"/>
      <c r="F73" s="3"/>
      <c r="G73" s="3"/>
      <c r="H73" s="3"/>
      <c r="I73" s="3"/>
      <c r="J73" s="3"/>
      <c r="K73" s="19"/>
      <c r="L73" s="44"/>
    </row>
    <row r="74" spans="1:12">
      <c r="A74" s="3"/>
      <c r="B74" s="3"/>
      <c r="C74" s="3"/>
      <c r="D74" s="3"/>
      <c r="E74" s="3"/>
      <c r="F74" s="3"/>
      <c r="G74" s="3"/>
      <c r="H74" s="3"/>
      <c r="I74" s="3"/>
      <c r="J74" s="3"/>
      <c r="K74" s="19"/>
      <c r="L74" s="44"/>
    </row>
    <row r="75" spans="1:12">
      <c r="A75" s="3"/>
      <c r="B75" s="3"/>
      <c r="C75" s="3"/>
      <c r="D75" s="3"/>
      <c r="E75" s="3"/>
      <c r="F75" s="3"/>
      <c r="G75" s="3"/>
      <c r="H75" s="3"/>
      <c r="I75" s="3"/>
      <c r="J75" s="3"/>
      <c r="K75" s="19"/>
      <c r="L75" s="44"/>
    </row>
    <row r="76" spans="1:12" ht="24.75" customHeight="1">
      <c r="A76" s="125"/>
      <c r="B76" s="126"/>
      <c r="C76" s="127"/>
      <c r="D76" s="125"/>
      <c r="E76" s="135"/>
      <c r="F76" s="125"/>
      <c r="G76" s="125"/>
      <c r="H76" s="125"/>
      <c r="I76" s="125"/>
      <c r="J76" s="125"/>
      <c r="K76" s="128"/>
      <c r="L76" s="44"/>
    </row>
    <row r="78" spans="1:12">
      <c r="B78" s="298" t="s">
        <v>69</v>
      </c>
      <c r="F78" s="298" t="s">
        <v>37</v>
      </c>
    </row>
    <row r="79" spans="1:12">
      <c r="B79" s="298" t="s">
        <v>7</v>
      </c>
      <c r="F79" s="298" t="s">
        <v>55</v>
      </c>
    </row>
    <row r="80" spans="1:12">
      <c r="B80" s="298" t="s">
        <v>196</v>
      </c>
    </row>
    <row r="81" spans="2:2">
      <c r="B81" s="298" t="s">
        <v>210</v>
      </c>
    </row>
    <row r="82" spans="2:2">
      <c r="B82" s="298" t="s">
        <v>209</v>
      </c>
    </row>
    <row r="83" spans="2:2">
      <c r="B83" s="298" t="s">
        <v>211</v>
      </c>
    </row>
    <row r="84" spans="2:2">
      <c r="B84" s="298" t="s">
        <v>213</v>
      </c>
    </row>
    <row r="85" spans="2:2">
      <c r="B85" s="298" t="s">
        <v>215</v>
      </c>
    </row>
    <row r="86" spans="2:2">
      <c r="B86" s="298" t="s">
        <v>217</v>
      </c>
    </row>
    <row r="87" spans="2:2">
      <c r="B87" s="298" t="s">
        <v>220</v>
      </c>
    </row>
    <row r="88" spans="2:2">
      <c r="B88" s="298" t="s">
        <v>221</v>
      </c>
    </row>
    <row r="89" spans="2:2">
      <c r="B89" s="298" t="s">
        <v>4</v>
      </c>
    </row>
    <row r="90" spans="2:2">
      <c r="B90" s="298" t="s">
        <v>6</v>
      </c>
    </row>
    <row r="91" spans="2:2">
      <c r="B91" s="298" t="s">
        <v>115</v>
      </c>
    </row>
    <row r="92" spans="2:2">
      <c r="B92" s="298" t="s">
        <v>125</v>
      </c>
    </row>
    <row r="93" spans="2:2">
      <c r="B93" s="298" t="s">
        <v>5</v>
      </c>
    </row>
    <row r="94" spans="2:2">
      <c r="B94" s="298" t="s">
        <v>111</v>
      </c>
    </row>
    <row r="95" spans="2:2">
      <c r="B95" s="298" t="s">
        <v>29</v>
      </c>
    </row>
    <row r="96" spans="2:2">
      <c r="B96" s="298" t="s">
        <v>14</v>
      </c>
    </row>
    <row r="97" spans="2:2">
      <c r="B97" s="298" t="s">
        <v>15</v>
      </c>
    </row>
    <row r="98" spans="2:2">
      <c r="B98" s="298" t="s">
        <v>16</v>
      </c>
    </row>
    <row r="99" spans="2:2">
      <c r="B99" s="298" t="s">
        <v>17</v>
      </c>
    </row>
    <row r="100" spans="2:2">
      <c r="B100" s="298" t="s">
        <v>27</v>
      </c>
    </row>
    <row r="101" spans="2:2">
      <c r="B101" s="298" t="s">
        <v>244</v>
      </c>
    </row>
    <row r="102" spans="2:2">
      <c r="B102" s="298" t="s">
        <v>227</v>
      </c>
    </row>
    <row r="103" spans="2:2">
      <c r="B103" s="298" t="s">
        <v>229</v>
      </c>
    </row>
    <row r="104" spans="2:2">
      <c r="B104" s="298" t="s">
        <v>231</v>
      </c>
    </row>
    <row r="105" spans="2:2">
      <c r="B105" s="298" t="s">
        <v>203</v>
      </c>
    </row>
  </sheetData>
  <mergeCells count="61">
    <mergeCell ref="B2:J4"/>
    <mergeCell ref="G6:J6"/>
    <mergeCell ref="G7:J7"/>
    <mergeCell ref="G8:J8"/>
    <mergeCell ref="G9:J9"/>
    <mergeCell ref="G14:J14"/>
    <mergeCell ref="G15:J15"/>
    <mergeCell ref="G16:J16"/>
    <mergeCell ref="G17:J17"/>
    <mergeCell ref="G18:J18"/>
    <mergeCell ref="G10:J10"/>
    <mergeCell ref="G11:J11"/>
    <mergeCell ref="G12:J12"/>
    <mergeCell ref="G13:J13"/>
    <mergeCell ref="G26:J26"/>
    <mergeCell ref="G27:J27"/>
    <mergeCell ref="G28:J28"/>
    <mergeCell ref="G29:J29"/>
    <mergeCell ref="G30:J30"/>
    <mergeCell ref="G19:J19"/>
    <mergeCell ref="G20:J20"/>
    <mergeCell ref="G23:J23"/>
    <mergeCell ref="G24:J24"/>
    <mergeCell ref="G25:J25"/>
    <mergeCell ref="G36:J36"/>
    <mergeCell ref="G37:J37"/>
    <mergeCell ref="G40:J40"/>
    <mergeCell ref="G41:J41"/>
    <mergeCell ref="G42:J42"/>
    <mergeCell ref="G31:J31"/>
    <mergeCell ref="G32:J32"/>
    <mergeCell ref="G33:J33"/>
    <mergeCell ref="G34:J34"/>
    <mergeCell ref="G35:J35"/>
    <mergeCell ref="G48:J48"/>
    <mergeCell ref="G49:J49"/>
    <mergeCell ref="G50:J50"/>
    <mergeCell ref="G51:J51"/>
    <mergeCell ref="G52:J52"/>
    <mergeCell ref="G43:J43"/>
    <mergeCell ref="G44:J44"/>
    <mergeCell ref="G45:J45"/>
    <mergeCell ref="G46:J46"/>
    <mergeCell ref="G47:J47"/>
    <mergeCell ref="G60:J60"/>
    <mergeCell ref="G61:J61"/>
    <mergeCell ref="G62:J62"/>
    <mergeCell ref="G63:J63"/>
    <mergeCell ref="G64:J64"/>
    <mergeCell ref="G53:J53"/>
    <mergeCell ref="G54:J54"/>
    <mergeCell ref="G57:J57"/>
    <mergeCell ref="G58:J58"/>
    <mergeCell ref="G59:J59"/>
    <mergeCell ref="G70:J70"/>
    <mergeCell ref="G71:J71"/>
    <mergeCell ref="G65:J65"/>
    <mergeCell ref="G66:J66"/>
    <mergeCell ref="G67:J67"/>
    <mergeCell ref="G68:J68"/>
    <mergeCell ref="G69:J69"/>
  </mergeCells>
  <dataValidations count="5">
    <dataValidation type="list" allowBlank="1" showErrorMessage="1" sqref="D21">
      <formula1>CollectionUnits</formula1>
    </dataValidation>
    <dataValidation type="list" allowBlank="1" showErrorMessage="1" sqref="F29 F28 F27 F26 F25 F42:F54 F59:F71">
      <formula1>$F$78:$F$79</formula1>
    </dataValidation>
    <dataValidation type="list" allowBlank="1" showErrorMessage="1" sqref="B59:B71">
      <formula1>$B$78:$B$105</formula1>
    </dataValidation>
    <dataValidation type="list" allowBlank="1" showErrorMessage="1" sqref="B8:B20 B25:B37 B42:B54">
      <formula1>$B$78:$B$105</formula1>
    </dataValidation>
    <dataValidation type="list" allowBlank="1" showErrorMessage="1" sqref="F8:F20 F37 F36 F35 F34 F33 F32 F31 F30">
      <formula1>$F$78:$F$79</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sheetPr codeName="Sheet4">
    <tabColor rgb="FF008000"/>
  </sheetPr>
  <dimension ref="A1:M16"/>
  <sheetViews>
    <sheetView zoomScaleNormal="100" workbookViewId="0"/>
  </sheetViews>
  <sheetFormatPr defaultRowHeight="15"/>
  <cols>
    <col min="1" max="1" width="1.42578125" customWidth="1"/>
    <col min="2" max="2" width="102.85546875" customWidth="1"/>
  </cols>
  <sheetData>
    <row r="1" spans="1:13" s="40" customFormat="1" ht="37.5" customHeight="1" thickBot="1">
      <c r="A1" s="213"/>
      <c r="B1" s="214" t="s">
        <v>84</v>
      </c>
      <c r="C1" s="63"/>
      <c r="D1" s="63"/>
      <c r="E1" s="63"/>
      <c r="F1" s="63"/>
      <c r="G1" s="63"/>
      <c r="H1" s="63"/>
      <c r="I1" s="63"/>
      <c r="J1" s="63"/>
      <c r="K1" s="63"/>
      <c r="L1" s="63"/>
      <c r="M1" s="64"/>
    </row>
    <row r="2" spans="1:13" ht="24.75" customHeight="1">
      <c r="A2" s="136"/>
      <c r="B2" s="137" t="s">
        <v>25</v>
      </c>
    </row>
    <row r="3" spans="1:13" ht="15.75">
      <c r="A3" s="13"/>
      <c r="B3" s="4"/>
    </row>
    <row r="4" spans="1:13" ht="31.5">
      <c r="A4" s="13"/>
      <c r="B4" s="5" t="s">
        <v>1</v>
      </c>
    </row>
    <row r="5" spans="1:13" ht="15.75">
      <c r="A5" s="13"/>
      <c r="B5" s="6"/>
    </row>
    <row r="6" spans="1:13" ht="15.75">
      <c r="A6" s="13"/>
      <c r="B6" s="8" t="s">
        <v>155</v>
      </c>
    </row>
    <row r="7" spans="1:13" ht="15.75">
      <c r="A7" s="13"/>
      <c r="B7" s="7" t="s">
        <v>154</v>
      </c>
    </row>
    <row r="8" spans="1:13" ht="15.75">
      <c r="A8" s="13"/>
      <c r="B8" s="7" t="s">
        <v>198</v>
      </c>
    </row>
    <row r="9" spans="1:13" ht="15.75">
      <c r="A9" s="13"/>
      <c r="B9" s="7" t="s">
        <v>241</v>
      </c>
    </row>
    <row r="10" spans="1:13" ht="15.75">
      <c r="A10" s="13"/>
      <c r="B10" s="7" t="s">
        <v>242</v>
      </c>
    </row>
    <row r="11" spans="1:13" ht="15.75">
      <c r="A11" s="13"/>
      <c r="B11" s="6"/>
    </row>
    <row r="12" spans="1:13" ht="15.75">
      <c r="A12" s="13"/>
      <c r="B12" s="8" t="s">
        <v>0</v>
      </c>
    </row>
    <row r="13" spans="1:13" ht="15.75">
      <c r="A13" s="13"/>
      <c r="B13" s="7" t="s">
        <v>202</v>
      </c>
    </row>
    <row r="14" spans="1:13" ht="15.75">
      <c r="A14" s="13"/>
      <c r="B14" s="9"/>
    </row>
    <row r="15" spans="1:13" ht="15" customHeight="1">
      <c r="A15" s="13"/>
      <c r="B15" s="10"/>
    </row>
    <row r="16" spans="1:13" ht="24.75" customHeight="1">
      <c r="A16" s="138"/>
      <c r="B16" s="139"/>
    </row>
  </sheetData>
  <hyperlinks>
    <hyperlink ref="B8" r:id="rId1"/>
    <hyperlink ref="B7" r:id="rId2"/>
    <hyperlink ref="B13" r:id="rId3" display="Find a Waste Hauling Company"/>
    <hyperlink ref="B9" r:id="rId4"/>
    <hyperlink ref="B10" r:id="rId5"/>
  </hyperlinks>
  <pageMargins left="0.7" right="0.7" top="0.75" bottom="0.75" header="0.3" footer="0.3"/>
  <pageSetup orientation="portrait" horizontalDpi="0" verticalDpi="0" r:id="rId6"/>
  <drawing r:id="rId7"/>
</worksheet>
</file>

<file path=xl/worksheets/sheet5.xml><?xml version="1.0" encoding="utf-8"?>
<worksheet xmlns="http://schemas.openxmlformats.org/spreadsheetml/2006/main" xmlns:r="http://schemas.openxmlformats.org/officeDocument/2006/relationships">
  <sheetPr codeName="Sheet5">
    <tabColor theme="0" tint="-0.499984740745262"/>
  </sheetPr>
  <dimension ref="A1:L303"/>
  <sheetViews>
    <sheetView workbookViewId="0"/>
  </sheetViews>
  <sheetFormatPr defaultRowHeight="15"/>
  <cols>
    <col min="1" max="1" width="1.5703125" customWidth="1"/>
    <col min="2" max="2" width="26.7109375" customWidth="1"/>
    <col min="3" max="3" width="25.140625" customWidth="1"/>
    <col min="4" max="4" width="9.5703125" customWidth="1"/>
    <col min="5" max="5" width="13.5703125" style="18" customWidth="1"/>
    <col min="6" max="6" width="15" customWidth="1"/>
    <col min="7" max="7" width="154.42578125" customWidth="1"/>
  </cols>
  <sheetData>
    <row r="1" spans="1:12" ht="36" customHeight="1" thickBot="1">
      <c r="A1" s="213"/>
      <c r="B1" s="428" t="s">
        <v>85</v>
      </c>
      <c r="C1" s="428"/>
      <c r="D1" s="428"/>
      <c r="E1" s="428"/>
      <c r="F1" s="428"/>
      <c r="G1" s="504"/>
    </row>
    <row r="2" spans="1:12" ht="14.25" customHeight="1">
      <c r="A2" s="39"/>
      <c r="B2" s="65"/>
      <c r="C2" s="39"/>
      <c r="D2" s="39"/>
      <c r="E2" s="91"/>
      <c r="F2" s="39"/>
      <c r="G2" s="41"/>
    </row>
    <row r="3" spans="1:12" ht="14.25" customHeight="1">
      <c r="A3" s="25"/>
      <c r="B3" s="513" t="s">
        <v>30</v>
      </c>
      <c r="C3" s="514"/>
      <c r="D3" s="3"/>
      <c r="E3" s="91"/>
      <c r="F3" s="3"/>
      <c r="G3" s="19"/>
    </row>
    <row r="4" spans="1:12">
      <c r="A4" s="25"/>
      <c r="B4" s="30">
        <v>201.98</v>
      </c>
      <c r="C4" s="101" t="s">
        <v>128</v>
      </c>
      <c r="D4" s="3"/>
      <c r="E4" s="167"/>
      <c r="F4" s="3"/>
      <c r="G4" s="19"/>
    </row>
    <row r="5" spans="1:12">
      <c r="A5" s="25"/>
      <c r="B5" s="31">
        <v>2000</v>
      </c>
      <c r="C5" s="101" t="s">
        <v>2</v>
      </c>
      <c r="D5" s="3"/>
      <c r="E5" s="91"/>
      <c r="F5" s="3"/>
      <c r="G5" s="19"/>
    </row>
    <row r="6" spans="1:12">
      <c r="A6" s="3"/>
      <c r="B6" s="100"/>
      <c r="C6" s="17"/>
      <c r="D6" s="3"/>
      <c r="E6" s="91"/>
      <c r="F6" s="3"/>
      <c r="G6" s="19"/>
      <c r="H6" s="12"/>
    </row>
    <row r="7" spans="1:12" ht="24.75" customHeight="1">
      <c r="A7" s="129"/>
      <c r="B7" s="137" t="s">
        <v>26</v>
      </c>
      <c r="C7" s="129"/>
      <c r="D7" s="129"/>
      <c r="E7" s="140"/>
      <c r="F7" s="129"/>
      <c r="G7" s="130"/>
      <c r="H7" s="2"/>
      <c r="I7" s="2"/>
    </row>
    <row r="8" spans="1:12">
      <c r="A8" s="3"/>
      <c r="B8" s="28"/>
      <c r="C8" s="17"/>
      <c r="D8" s="3"/>
      <c r="E8" s="91"/>
      <c r="F8" s="3"/>
      <c r="G8" s="19"/>
    </row>
    <row r="9" spans="1:12" s="18" customFormat="1" ht="38.25">
      <c r="A9" s="26"/>
      <c r="B9" s="32" t="s">
        <v>8</v>
      </c>
      <c r="C9" s="22" t="s">
        <v>9</v>
      </c>
      <c r="D9" s="23" t="s">
        <v>10</v>
      </c>
      <c r="E9" s="23" t="s">
        <v>11</v>
      </c>
      <c r="F9" s="22" t="s">
        <v>12</v>
      </c>
      <c r="G9" s="24" t="s">
        <v>13</v>
      </c>
      <c r="H9" s="15"/>
      <c r="I9" s="15"/>
      <c r="J9" s="15"/>
      <c r="K9" s="15"/>
      <c r="L9" s="15"/>
    </row>
    <row r="10" spans="1:12" s="16" customFormat="1" ht="12.75">
      <c r="A10" s="27"/>
      <c r="B10" s="14" t="s">
        <v>69</v>
      </c>
      <c r="C10" s="143" t="s">
        <v>3</v>
      </c>
      <c r="D10" s="142">
        <v>275</v>
      </c>
      <c r="E10" s="192">
        <v>0.13750000000000001</v>
      </c>
      <c r="F10" s="144" t="s">
        <v>177</v>
      </c>
      <c r="G10" s="141" t="s">
        <v>166</v>
      </c>
    </row>
    <row r="11" spans="1:12" s="16" customFormat="1" ht="12.75">
      <c r="A11" s="27"/>
      <c r="B11" s="144" t="s">
        <v>196</v>
      </c>
      <c r="C11" s="145" t="s">
        <v>3</v>
      </c>
      <c r="D11" s="186">
        <v>111</v>
      </c>
      <c r="E11" s="153">
        <v>5.5500000000000001E-2</v>
      </c>
      <c r="F11" s="14" t="s">
        <v>177</v>
      </c>
      <c r="G11" s="14" t="s">
        <v>157</v>
      </c>
    </row>
    <row r="12" spans="1:12" s="16" customFormat="1" ht="12.75">
      <c r="A12" s="27"/>
      <c r="B12" s="230" t="s">
        <v>210</v>
      </c>
      <c r="C12" s="145" t="s">
        <v>3</v>
      </c>
      <c r="D12" s="187">
        <v>380</v>
      </c>
      <c r="E12" s="153">
        <v>0.15</v>
      </c>
      <c r="F12" s="14" t="s">
        <v>177</v>
      </c>
      <c r="G12" s="14" t="s">
        <v>207</v>
      </c>
    </row>
    <row r="13" spans="1:12" s="16" customFormat="1" ht="12.75">
      <c r="A13" s="27"/>
      <c r="B13" s="230" t="s">
        <v>209</v>
      </c>
      <c r="C13" s="145" t="s">
        <v>3</v>
      </c>
      <c r="D13" s="187">
        <v>46</v>
      </c>
      <c r="E13" s="153">
        <v>2.3E-2</v>
      </c>
      <c r="F13" s="14" t="s">
        <v>177</v>
      </c>
      <c r="G13" s="14" t="s">
        <v>208</v>
      </c>
    </row>
    <row r="14" spans="1:12" s="16" customFormat="1" ht="12.75">
      <c r="A14" s="27"/>
      <c r="B14" s="230" t="s">
        <v>211</v>
      </c>
      <c r="C14" s="145" t="s">
        <v>3</v>
      </c>
      <c r="D14" s="187">
        <v>112.5</v>
      </c>
      <c r="E14" s="153">
        <v>5.6000000000000001E-2</v>
      </c>
      <c r="F14" s="14" t="s">
        <v>177</v>
      </c>
      <c r="G14" s="14" t="s">
        <v>212</v>
      </c>
    </row>
    <row r="15" spans="1:12" s="16" customFormat="1" ht="12.75">
      <c r="A15" s="27"/>
      <c r="B15" s="230" t="s">
        <v>213</v>
      </c>
      <c r="C15" s="145" t="s">
        <v>3</v>
      </c>
      <c r="D15" s="187">
        <v>106</v>
      </c>
      <c r="E15" s="153">
        <v>5.2999999999999999E-2</v>
      </c>
      <c r="F15" s="14" t="s">
        <v>177</v>
      </c>
      <c r="G15" s="14" t="s">
        <v>214</v>
      </c>
    </row>
    <row r="16" spans="1:12" s="16" customFormat="1" ht="12.75">
      <c r="A16" s="27"/>
      <c r="B16" s="230" t="s">
        <v>215</v>
      </c>
      <c r="C16" s="145" t="s">
        <v>3</v>
      </c>
      <c r="D16" s="187">
        <v>50</v>
      </c>
      <c r="E16" s="153">
        <v>2.5000000000000001E-2</v>
      </c>
      <c r="F16" s="14" t="s">
        <v>177</v>
      </c>
      <c r="G16" s="14" t="s">
        <v>216</v>
      </c>
    </row>
    <row r="17" spans="1:8" s="16" customFormat="1" ht="12.75">
      <c r="A17" s="27"/>
      <c r="B17" s="230" t="s">
        <v>217</v>
      </c>
      <c r="C17" s="145" t="s">
        <v>3</v>
      </c>
      <c r="D17" s="187">
        <v>580</v>
      </c>
      <c r="E17" s="153">
        <v>0.28999999999999998</v>
      </c>
      <c r="F17" s="14" t="s">
        <v>177</v>
      </c>
      <c r="G17" s="14" t="s">
        <v>218</v>
      </c>
    </row>
    <row r="18" spans="1:8" s="16" customFormat="1" ht="12.75">
      <c r="A18" s="27"/>
      <c r="B18" s="230" t="s">
        <v>220</v>
      </c>
      <c r="C18" s="145" t="s">
        <v>3</v>
      </c>
      <c r="D18" s="187">
        <v>245</v>
      </c>
      <c r="E18" s="153">
        <v>0.123</v>
      </c>
      <c r="F18" s="14" t="s">
        <v>177</v>
      </c>
      <c r="G18" s="14" t="s">
        <v>219</v>
      </c>
    </row>
    <row r="19" spans="1:8" s="16" customFormat="1" ht="12.75">
      <c r="A19" s="27"/>
      <c r="B19" s="230" t="s">
        <v>221</v>
      </c>
      <c r="C19" s="145" t="s">
        <v>3</v>
      </c>
      <c r="D19" s="187">
        <v>40.4</v>
      </c>
      <c r="E19" s="153">
        <v>0.02</v>
      </c>
      <c r="F19" s="14" t="s">
        <v>177</v>
      </c>
      <c r="G19" s="14" t="s">
        <v>222</v>
      </c>
    </row>
    <row r="20" spans="1:8" s="16" customFormat="1" ht="12.75">
      <c r="A20" s="27"/>
      <c r="B20" s="14" t="s">
        <v>4</v>
      </c>
      <c r="C20" s="146" t="s">
        <v>3</v>
      </c>
      <c r="D20" s="187">
        <v>396</v>
      </c>
      <c r="E20" s="153">
        <v>0.19800000000000001</v>
      </c>
      <c r="F20" s="14" t="s">
        <v>177</v>
      </c>
      <c r="G20" s="14" t="s">
        <v>129</v>
      </c>
    </row>
    <row r="21" spans="1:8" s="16" customFormat="1" ht="12.75">
      <c r="A21" s="27"/>
      <c r="B21" s="223" t="s">
        <v>170</v>
      </c>
      <c r="C21" s="143" t="s">
        <v>175</v>
      </c>
      <c r="D21" s="187">
        <v>27</v>
      </c>
      <c r="E21" s="225" t="s">
        <v>182</v>
      </c>
      <c r="F21" s="14" t="s">
        <v>177</v>
      </c>
      <c r="G21" s="14" t="s">
        <v>180</v>
      </c>
    </row>
    <row r="22" spans="1:8" s="16" customFormat="1" ht="12.75">
      <c r="A22" s="27"/>
      <c r="B22" s="223" t="s">
        <v>171</v>
      </c>
      <c r="C22" s="224" t="s">
        <v>175</v>
      </c>
      <c r="D22" s="187">
        <v>9.8000000000000007</v>
      </c>
      <c r="E22" s="225" t="s">
        <v>182</v>
      </c>
      <c r="F22" s="14" t="s">
        <v>177</v>
      </c>
      <c r="G22" s="14" t="s">
        <v>181</v>
      </c>
    </row>
    <row r="23" spans="1:8" s="16" customFormat="1" ht="12.75">
      <c r="A23" s="27"/>
      <c r="B23" s="223" t="s">
        <v>172</v>
      </c>
      <c r="C23" s="146" t="s">
        <v>175</v>
      </c>
      <c r="D23" s="187">
        <v>29.4</v>
      </c>
      <c r="E23" s="225" t="s">
        <v>182</v>
      </c>
      <c r="F23" s="14" t="s">
        <v>177</v>
      </c>
      <c r="G23" s="14" t="s">
        <v>183</v>
      </c>
    </row>
    <row r="24" spans="1:8" s="16" customFormat="1" ht="12.75">
      <c r="A24" s="27"/>
      <c r="B24" s="223" t="s">
        <v>173</v>
      </c>
      <c r="C24" s="14" t="s">
        <v>175</v>
      </c>
      <c r="D24" s="187">
        <v>67.3</v>
      </c>
      <c r="E24" s="225" t="s">
        <v>182</v>
      </c>
      <c r="F24" s="14" t="s">
        <v>177</v>
      </c>
      <c r="G24" s="14" t="s">
        <v>184</v>
      </c>
    </row>
    <row r="25" spans="1:8" s="16" customFormat="1" ht="12.75">
      <c r="A25" s="27"/>
      <c r="B25" s="90" t="s">
        <v>5</v>
      </c>
      <c r="C25" s="221" t="s">
        <v>3</v>
      </c>
      <c r="D25" s="189">
        <v>1513</v>
      </c>
      <c r="E25" s="152">
        <v>0.75649999999999995</v>
      </c>
      <c r="F25" s="90" t="s">
        <v>177</v>
      </c>
      <c r="G25" s="90" t="s">
        <v>116</v>
      </c>
    </row>
    <row r="26" spans="1:8" s="16" customFormat="1" ht="12.75">
      <c r="A26" s="27"/>
      <c r="B26" s="222" t="s">
        <v>111</v>
      </c>
      <c r="C26" s="90" t="s">
        <v>3</v>
      </c>
      <c r="D26" s="189">
        <v>1495</v>
      </c>
      <c r="E26" s="152">
        <v>0.74750000000000005</v>
      </c>
      <c r="F26" s="90" t="s">
        <v>177</v>
      </c>
      <c r="G26" s="193" t="s">
        <v>117</v>
      </c>
    </row>
    <row r="27" spans="1:8" s="16" customFormat="1" ht="12.75">
      <c r="A27" s="27"/>
      <c r="B27" s="90" t="s">
        <v>6</v>
      </c>
      <c r="C27" s="90" t="s">
        <v>3</v>
      </c>
      <c r="D27" s="187">
        <v>396</v>
      </c>
      <c r="E27" s="153">
        <v>0.19800000000000001</v>
      </c>
      <c r="F27" s="193" t="s">
        <v>193</v>
      </c>
      <c r="G27" s="14"/>
    </row>
    <row r="28" spans="1:8" s="16" customFormat="1" ht="12.75">
      <c r="A28" s="27"/>
      <c r="B28" s="223" t="s">
        <v>174</v>
      </c>
      <c r="C28" s="14" t="s">
        <v>175</v>
      </c>
      <c r="D28" s="187">
        <v>0.625</v>
      </c>
      <c r="E28" s="225" t="s">
        <v>182</v>
      </c>
      <c r="F28" s="90" t="s">
        <v>176</v>
      </c>
      <c r="G28" s="14" t="s">
        <v>179</v>
      </c>
    </row>
    <row r="29" spans="1:8" s="16" customFormat="1" ht="12.75">
      <c r="A29" s="27"/>
      <c r="B29" s="90" t="s">
        <v>7</v>
      </c>
      <c r="C29" s="90" t="s">
        <v>3</v>
      </c>
      <c r="D29" s="187">
        <v>396</v>
      </c>
      <c r="E29" s="153">
        <v>0.19800000000000001</v>
      </c>
      <c r="F29" s="193" t="s">
        <v>193</v>
      </c>
      <c r="G29" s="193"/>
    </row>
    <row r="30" spans="1:8" s="16" customFormat="1" ht="12.75">
      <c r="A30" s="27"/>
      <c r="B30" s="14" t="s">
        <v>67</v>
      </c>
      <c r="C30" s="14" t="s">
        <v>3</v>
      </c>
      <c r="D30" s="190">
        <v>902</v>
      </c>
      <c r="E30" s="152">
        <v>0.45100000000000001</v>
      </c>
      <c r="F30" s="14" t="s">
        <v>96</v>
      </c>
      <c r="G30" s="14" t="s">
        <v>118</v>
      </c>
      <c r="H30" s="94"/>
    </row>
    <row r="31" spans="1:8" s="16" customFormat="1" ht="12.75">
      <c r="A31" s="27"/>
      <c r="B31" s="231" t="s">
        <v>224</v>
      </c>
      <c r="C31" s="14" t="s">
        <v>3</v>
      </c>
      <c r="D31" s="190">
        <v>860</v>
      </c>
      <c r="E31" s="152">
        <v>0.43</v>
      </c>
      <c r="F31" s="14" t="s">
        <v>177</v>
      </c>
      <c r="G31" s="14" t="s">
        <v>223</v>
      </c>
      <c r="H31" s="94"/>
    </row>
    <row r="32" spans="1:8" s="16" customFormat="1" ht="12.75">
      <c r="A32" s="27"/>
      <c r="B32" s="231" t="s">
        <v>225</v>
      </c>
      <c r="C32" s="14" t="s">
        <v>3</v>
      </c>
      <c r="D32" s="190">
        <v>169</v>
      </c>
      <c r="E32" s="152">
        <v>8.5000000000000006E-2</v>
      </c>
      <c r="F32" s="14" t="s">
        <v>177</v>
      </c>
      <c r="G32" s="14" t="s">
        <v>226</v>
      </c>
      <c r="H32" s="94"/>
    </row>
    <row r="33" spans="1:12" s="16" customFormat="1" ht="12.75">
      <c r="A33" s="27"/>
      <c r="B33" s="231" t="s">
        <v>227</v>
      </c>
      <c r="C33" s="14" t="s">
        <v>3</v>
      </c>
      <c r="D33" s="190">
        <v>467</v>
      </c>
      <c r="E33" s="152">
        <v>0.23400000000000001</v>
      </c>
      <c r="F33" s="14" t="s">
        <v>177</v>
      </c>
      <c r="G33" s="14" t="s">
        <v>228</v>
      </c>
      <c r="H33" s="94"/>
    </row>
    <row r="34" spans="1:12" s="16" customFormat="1" ht="12.75">
      <c r="A34" s="27"/>
      <c r="B34" s="231" t="s">
        <v>229</v>
      </c>
      <c r="C34" s="14" t="s">
        <v>3</v>
      </c>
      <c r="D34" s="190">
        <v>731</v>
      </c>
      <c r="E34" s="152">
        <v>0.36599999999999999</v>
      </c>
      <c r="F34" s="14" t="s">
        <v>177</v>
      </c>
      <c r="G34" s="14" t="s">
        <v>230</v>
      </c>
      <c r="H34" s="94"/>
    </row>
    <row r="35" spans="1:12" s="16" customFormat="1" ht="12.75">
      <c r="A35" s="27"/>
      <c r="B35" s="231" t="s">
        <v>231</v>
      </c>
      <c r="C35" s="14" t="s">
        <v>3</v>
      </c>
      <c r="D35" s="190">
        <v>147</v>
      </c>
      <c r="E35" s="152">
        <v>0.74</v>
      </c>
      <c r="F35" s="14" t="s">
        <v>177</v>
      </c>
      <c r="G35" s="14" t="s">
        <v>232</v>
      </c>
      <c r="H35" s="94"/>
    </row>
    <row r="36" spans="1:12" s="16" customFormat="1" ht="12.75">
      <c r="A36" s="27"/>
      <c r="B36" s="90" t="s">
        <v>109</v>
      </c>
      <c r="C36" s="90" t="s">
        <v>3</v>
      </c>
      <c r="D36" s="189">
        <v>463</v>
      </c>
      <c r="E36" s="152">
        <v>0.23150000000000001</v>
      </c>
      <c r="F36" s="90" t="s">
        <v>177</v>
      </c>
      <c r="G36" s="90" t="s">
        <v>119</v>
      </c>
      <c r="H36" s="94"/>
    </row>
    <row r="37" spans="1:12" s="16" customFormat="1" ht="12.75">
      <c r="A37" s="27"/>
      <c r="B37" s="14" t="s">
        <v>125</v>
      </c>
      <c r="C37" s="14" t="s">
        <v>3</v>
      </c>
      <c r="D37" s="190">
        <v>250</v>
      </c>
      <c r="E37" s="153">
        <v>0.125</v>
      </c>
      <c r="F37" s="14" t="s">
        <v>177</v>
      </c>
      <c r="G37" s="14" t="s">
        <v>120</v>
      </c>
      <c r="H37" s="94"/>
    </row>
    <row r="38" spans="1:12" s="2" customFormat="1">
      <c r="A38" s="25"/>
      <c r="B38" s="90" t="s">
        <v>14</v>
      </c>
      <c r="C38" s="90" t="s">
        <v>3</v>
      </c>
      <c r="D38" s="189">
        <v>35</v>
      </c>
      <c r="E38" s="152">
        <v>1.7500000000000002E-2</v>
      </c>
      <c r="F38" s="90" t="s">
        <v>177</v>
      </c>
      <c r="G38" s="90" t="s">
        <v>121</v>
      </c>
      <c r="H38" s="42"/>
    </row>
    <row r="39" spans="1:12" s="2" customFormat="1">
      <c r="A39" s="25"/>
      <c r="B39" s="90" t="s">
        <v>29</v>
      </c>
      <c r="C39" s="90" t="s">
        <v>3</v>
      </c>
      <c r="D39" s="188">
        <v>9.18</v>
      </c>
      <c r="E39" s="152">
        <v>4.5900000000000003E-3</v>
      </c>
      <c r="F39" s="90" t="s">
        <v>97</v>
      </c>
      <c r="G39" s="90" t="s">
        <v>156</v>
      </c>
    </row>
    <row r="40" spans="1:12" s="2" customFormat="1">
      <c r="A40" s="25"/>
      <c r="B40" s="90" t="s">
        <v>15</v>
      </c>
      <c r="C40" s="90" t="s">
        <v>3</v>
      </c>
      <c r="D40" s="189">
        <v>169</v>
      </c>
      <c r="E40" s="152">
        <v>8.4500000000000006E-2</v>
      </c>
      <c r="F40" s="90" t="s">
        <v>177</v>
      </c>
      <c r="G40" s="90" t="s">
        <v>124</v>
      </c>
    </row>
    <row r="41" spans="1:12" s="2" customFormat="1">
      <c r="A41" s="25"/>
      <c r="B41" s="220" t="s">
        <v>169</v>
      </c>
      <c r="C41" s="183" t="s">
        <v>175</v>
      </c>
      <c r="D41" s="191">
        <v>40</v>
      </c>
      <c r="E41" s="225" t="s">
        <v>182</v>
      </c>
      <c r="F41" s="14" t="s">
        <v>131</v>
      </c>
      <c r="G41" s="14" t="s">
        <v>132</v>
      </c>
    </row>
    <row r="42" spans="1:12" s="2" customFormat="1">
      <c r="A42" s="25"/>
      <c r="B42" s="14" t="s">
        <v>16</v>
      </c>
      <c r="C42" s="14" t="s">
        <v>3</v>
      </c>
      <c r="D42" s="190">
        <v>225</v>
      </c>
      <c r="E42" s="153">
        <v>0.1125</v>
      </c>
      <c r="F42" s="14" t="s">
        <v>177</v>
      </c>
      <c r="G42" s="14" t="s">
        <v>122</v>
      </c>
    </row>
    <row r="43" spans="1:12" s="2" customFormat="1">
      <c r="A43" s="25"/>
      <c r="B43" s="14" t="s">
        <v>17</v>
      </c>
      <c r="C43" s="14" t="s">
        <v>3</v>
      </c>
      <c r="D43" s="190">
        <v>150</v>
      </c>
      <c r="E43" s="153">
        <v>7.4999999999999997E-2</v>
      </c>
      <c r="F43" s="14" t="s">
        <v>177</v>
      </c>
      <c r="G43" s="14" t="s">
        <v>167</v>
      </c>
    </row>
    <row r="44" spans="1:12">
      <c r="B44" s="14" t="s">
        <v>203</v>
      </c>
      <c r="C44" s="14" t="s">
        <v>3</v>
      </c>
      <c r="D44" s="190">
        <v>842</v>
      </c>
      <c r="E44" s="153">
        <v>0.42099999999999999</v>
      </c>
      <c r="F44" s="14" t="s">
        <v>206</v>
      </c>
      <c r="G44" s="14" t="s">
        <v>204</v>
      </c>
    </row>
    <row r="45" spans="1:12">
      <c r="A45" s="25"/>
      <c r="B45" s="20"/>
      <c r="C45" s="20"/>
      <c r="D45" s="20"/>
      <c r="E45" s="104"/>
      <c r="F45" s="20"/>
      <c r="G45" s="20"/>
      <c r="H45" s="158"/>
      <c r="I45" s="11"/>
      <c r="J45" s="11"/>
      <c r="K45" s="11"/>
      <c r="L45" s="11"/>
    </row>
    <row r="46" spans="1:12" ht="15.75">
      <c r="A46" s="25"/>
      <c r="B46" s="89" t="s">
        <v>48</v>
      </c>
      <c r="C46" s="20"/>
      <c r="D46" s="20"/>
      <c r="E46" s="104"/>
      <c r="F46" s="20"/>
      <c r="G46" s="20"/>
      <c r="H46" s="158"/>
      <c r="I46" s="11"/>
      <c r="J46" s="11"/>
      <c r="K46" s="11"/>
      <c r="L46" s="11"/>
    </row>
    <row r="47" spans="1:12">
      <c r="A47" s="25"/>
      <c r="B47" s="102" t="s">
        <v>19</v>
      </c>
      <c r="C47" s="505" t="s">
        <v>20</v>
      </c>
      <c r="D47" s="506"/>
      <c r="E47" s="506"/>
      <c r="F47" s="506"/>
      <c r="G47" s="506"/>
      <c r="H47" s="158"/>
      <c r="I47" s="11"/>
      <c r="J47" s="11"/>
      <c r="K47" s="11"/>
      <c r="L47" s="11"/>
    </row>
    <row r="48" spans="1:12" ht="15.75" customHeight="1">
      <c r="A48" s="25"/>
      <c r="B48" s="29" t="s">
        <v>96</v>
      </c>
      <c r="C48" s="509" t="s">
        <v>98</v>
      </c>
      <c r="D48" s="512"/>
      <c r="E48" s="512"/>
      <c r="F48" s="512"/>
      <c r="G48" s="512"/>
      <c r="H48" s="159"/>
      <c r="I48" s="11"/>
      <c r="J48" s="11"/>
      <c r="K48" s="11"/>
      <c r="L48" s="11"/>
    </row>
    <row r="49" spans="1:12" s="11" customFormat="1" ht="15" customHeight="1">
      <c r="A49" s="27"/>
      <c r="B49" s="29" t="s">
        <v>97</v>
      </c>
      <c r="C49" s="507" t="s">
        <v>130</v>
      </c>
      <c r="D49" s="508"/>
      <c r="E49" s="508"/>
      <c r="F49" s="508"/>
      <c r="G49" s="508"/>
      <c r="H49" s="158"/>
    </row>
    <row r="50" spans="1:12" s="11" customFormat="1" ht="15" customHeight="1">
      <c r="A50" s="27"/>
      <c r="B50" s="29" t="s">
        <v>131</v>
      </c>
      <c r="C50" s="509" t="s">
        <v>158</v>
      </c>
      <c r="D50" s="510"/>
      <c r="E50" s="510"/>
      <c r="F50" s="510"/>
      <c r="G50" s="511"/>
      <c r="H50" s="158"/>
    </row>
    <row r="51" spans="1:12">
      <c r="A51" s="25"/>
      <c r="B51" s="14" t="s">
        <v>177</v>
      </c>
      <c r="C51" s="501" t="s">
        <v>18</v>
      </c>
      <c r="D51" s="502"/>
      <c r="E51" s="502"/>
      <c r="F51" s="502"/>
      <c r="G51" s="503"/>
      <c r="H51" s="158"/>
      <c r="I51" s="11"/>
      <c r="J51" s="11"/>
      <c r="K51" s="11"/>
      <c r="L51" s="11"/>
    </row>
    <row r="52" spans="1:12">
      <c r="A52" s="25"/>
      <c r="B52" s="14" t="s">
        <v>176</v>
      </c>
      <c r="C52" s="501" t="s">
        <v>178</v>
      </c>
      <c r="D52" s="502"/>
      <c r="E52" s="502"/>
      <c r="F52" s="502"/>
      <c r="G52" s="503"/>
      <c r="H52" s="158"/>
      <c r="I52" s="11"/>
      <c r="J52" s="11"/>
      <c r="K52" s="11"/>
      <c r="L52" s="11"/>
    </row>
    <row r="53" spans="1:12">
      <c r="A53" s="25"/>
      <c r="B53" s="14" t="s">
        <v>206</v>
      </c>
      <c r="C53" s="501" t="s">
        <v>205</v>
      </c>
      <c r="D53" s="502"/>
      <c r="E53" s="502"/>
      <c r="F53" s="502"/>
      <c r="G53" s="503"/>
      <c r="H53" s="158"/>
      <c r="I53" s="11"/>
      <c r="J53" s="11"/>
      <c r="K53" s="11"/>
      <c r="L53" s="11"/>
    </row>
    <row r="54" spans="1:12">
      <c r="A54" s="3"/>
      <c r="B54" s="17"/>
      <c r="C54" s="17"/>
      <c r="D54" s="17"/>
      <c r="E54" s="76"/>
      <c r="F54" s="17"/>
      <c r="G54" s="17"/>
      <c r="H54" s="158"/>
      <c r="I54" s="11"/>
      <c r="J54" s="11"/>
      <c r="K54" s="11"/>
      <c r="L54" s="11"/>
    </row>
    <row r="55" spans="1:12">
      <c r="A55" s="3"/>
      <c r="B55" s="17"/>
      <c r="C55" s="17"/>
      <c r="D55" s="17"/>
      <c r="E55" s="76"/>
      <c r="F55" s="17"/>
      <c r="G55" s="17"/>
      <c r="H55" s="158"/>
      <c r="I55" s="11"/>
      <c r="J55" s="11"/>
      <c r="K55" s="11"/>
      <c r="L55" s="11"/>
    </row>
    <row r="56" spans="1:12" ht="24.75" customHeight="1">
      <c r="A56" s="125"/>
      <c r="B56" s="126"/>
      <c r="C56" s="127"/>
      <c r="D56" s="125"/>
      <c r="E56" s="135"/>
      <c r="F56" s="125"/>
      <c r="G56" s="128"/>
    </row>
    <row r="57" spans="1:12">
      <c r="B57" s="273"/>
      <c r="C57" s="273"/>
      <c r="D57" s="274"/>
      <c r="E57" s="275"/>
      <c r="F57" s="274"/>
      <c r="G57" s="274"/>
      <c r="H57" s="11"/>
      <c r="I57" s="11"/>
      <c r="J57" s="11"/>
      <c r="K57" s="11"/>
      <c r="L57" s="11"/>
    </row>
    <row r="58" spans="1:12">
      <c r="B58" s="273"/>
      <c r="C58" s="273"/>
      <c r="D58" s="274"/>
      <c r="E58" s="275"/>
      <c r="F58" s="274"/>
      <c r="G58" s="274"/>
      <c r="H58" s="11"/>
      <c r="I58" s="11"/>
      <c r="J58" s="11"/>
      <c r="K58" s="11"/>
      <c r="L58" s="11"/>
    </row>
    <row r="59" spans="1:12" s="44" customFormat="1">
      <c r="B59" s="273"/>
      <c r="C59" s="273"/>
      <c r="D59" s="276"/>
      <c r="E59" s="277"/>
      <c r="F59" s="276"/>
      <c r="G59" s="276"/>
      <c r="H59" s="1"/>
      <c r="I59" s="1"/>
      <c r="J59" s="1"/>
      <c r="K59" s="1"/>
      <c r="L59" s="1"/>
    </row>
    <row r="60" spans="1:12">
      <c r="B60" s="273"/>
      <c r="C60" s="273"/>
      <c r="D60" s="274"/>
      <c r="E60" s="275"/>
      <c r="F60" s="274"/>
      <c r="G60" s="274"/>
      <c r="H60" s="11"/>
      <c r="I60" s="11"/>
      <c r="J60" s="11"/>
      <c r="K60" s="11"/>
      <c r="L60" s="11"/>
    </row>
    <row r="61" spans="1:12">
      <c r="B61" s="232" t="s">
        <v>37</v>
      </c>
      <c r="C61" s="273"/>
      <c r="D61" s="274"/>
      <c r="E61" s="275"/>
      <c r="F61" s="274"/>
      <c r="G61" s="274"/>
      <c r="H61" s="11"/>
      <c r="I61" s="11"/>
      <c r="J61" s="11"/>
      <c r="K61" s="11"/>
      <c r="L61" s="11"/>
    </row>
    <row r="62" spans="1:12">
      <c r="B62" s="232" t="s">
        <v>55</v>
      </c>
      <c r="C62" s="273"/>
      <c r="D62" s="274"/>
      <c r="E62" s="275"/>
      <c r="F62" s="274"/>
      <c r="G62" s="274"/>
      <c r="H62" s="11"/>
      <c r="I62" s="11"/>
      <c r="J62" s="11"/>
      <c r="K62" s="11"/>
      <c r="L62" s="11"/>
    </row>
    <row r="63" spans="1:12">
      <c r="B63" s="232"/>
      <c r="C63" s="273"/>
      <c r="D63" s="274"/>
      <c r="E63" s="275"/>
      <c r="F63" s="274"/>
      <c r="G63" s="274"/>
      <c r="H63" s="11"/>
      <c r="I63" s="11"/>
      <c r="J63" s="11"/>
      <c r="K63" s="11"/>
      <c r="L63" s="11"/>
    </row>
    <row r="64" spans="1:12">
      <c r="B64" s="232"/>
      <c r="C64" s="273"/>
      <c r="D64" s="274"/>
      <c r="E64" s="275"/>
      <c r="F64" s="274"/>
      <c r="G64" s="274"/>
      <c r="H64" s="11"/>
      <c r="I64" s="11"/>
      <c r="J64" s="11"/>
      <c r="K64" s="11"/>
      <c r="L64" s="11"/>
    </row>
    <row r="65" spans="2:12">
      <c r="B65" s="232"/>
      <c r="C65" s="273"/>
      <c r="D65" s="274"/>
      <c r="E65" s="275"/>
      <c r="F65" s="274"/>
      <c r="G65" s="274"/>
      <c r="H65" s="11"/>
      <c r="I65" s="11"/>
      <c r="J65" s="11"/>
      <c r="K65" s="11"/>
      <c r="L65" s="11"/>
    </row>
    <row r="66" spans="2:12">
      <c r="B66" s="232" t="s">
        <v>56</v>
      </c>
      <c r="C66" s="273"/>
      <c r="D66" s="274"/>
      <c r="E66" s="275"/>
      <c r="F66" s="274"/>
      <c r="G66" s="274"/>
      <c r="H66" s="11"/>
      <c r="I66" s="11"/>
      <c r="J66" s="11"/>
      <c r="K66" s="11"/>
      <c r="L66" s="11"/>
    </row>
    <row r="67" spans="2:12">
      <c r="B67" s="232" t="s">
        <v>57</v>
      </c>
      <c r="C67" s="273"/>
      <c r="D67" s="274"/>
      <c r="E67" s="275"/>
      <c r="F67" s="274"/>
      <c r="G67" s="274"/>
      <c r="H67" s="11"/>
      <c r="I67" s="11"/>
      <c r="J67" s="11"/>
      <c r="K67" s="11"/>
      <c r="L67" s="11"/>
    </row>
    <row r="68" spans="2:12">
      <c r="B68" s="232" t="s">
        <v>58</v>
      </c>
      <c r="C68" s="273"/>
      <c r="D68" s="274"/>
      <c r="E68" s="275"/>
      <c r="F68" s="274"/>
      <c r="G68" s="274"/>
      <c r="H68" s="11"/>
      <c r="I68" s="11"/>
      <c r="J68" s="11"/>
      <c r="K68" s="11"/>
      <c r="L68" s="11"/>
    </row>
    <row r="69" spans="2:12">
      <c r="B69" s="232"/>
      <c r="C69" s="273"/>
      <c r="D69" s="274"/>
      <c r="E69" s="275"/>
      <c r="F69" s="274"/>
      <c r="G69" s="274"/>
      <c r="H69" s="11"/>
      <c r="I69" s="11"/>
      <c r="J69" s="11"/>
      <c r="K69" s="11"/>
      <c r="L69" s="11"/>
    </row>
    <row r="70" spans="2:12">
      <c r="B70" s="232"/>
      <c r="C70" s="273"/>
      <c r="D70" s="274"/>
      <c r="E70" s="275"/>
      <c r="F70" s="274"/>
      <c r="G70" s="274"/>
      <c r="H70" s="11"/>
      <c r="I70" s="11"/>
      <c r="J70" s="11"/>
      <c r="K70" s="11"/>
      <c r="L70" s="11"/>
    </row>
    <row r="71" spans="2:12">
      <c r="B71" s="232"/>
      <c r="C71" s="273"/>
      <c r="D71" s="278"/>
      <c r="E71" s="279"/>
      <c r="F71" s="280"/>
      <c r="G71" s="280"/>
      <c r="H71" s="11"/>
      <c r="I71" s="11"/>
      <c r="J71" s="11"/>
      <c r="K71" s="11"/>
      <c r="L71" s="11"/>
    </row>
    <row r="72" spans="2:12">
      <c r="B72" s="232" t="s">
        <v>69</v>
      </c>
      <c r="C72" s="273"/>
      <c r="D72" s="278"/>
      <c r="E72" s="279"/>
      <c r="F72" s="281"/>
      <c r="G72" s="281"/>
    </row>
    <row r="73" spans="2:12">
      <c r="B73" s="232" t="s">
        <v>7</v>
      </c>
      <c r="C73" s="273"/>
      <c r="D73" s="278"/>
      <c r="E73" s="279"/>
      <c r="F73" s="281"/>
      <c r="G73" s="281"/>
    </row>
    <row r="74" spans="2:12">
      <c r="B74" s="233" t="s">
        <v>196</v>
      </c>
      <c r="C74" s="273"/>
      <c r="D74" s="281"/>
      <c r="E74" s="282"/>
      <c r="F74" s="281"/>
      <c r="G74" s="281"/>
    </row>
    <row r="75" spans="2:12">
      <c r="B75" s="234" t="s">
        <v>210</v>
      </c>
      <c r="C75" s="273"/>
      <c r="D75" s="281"/>
      <c r="E75" s="282"/>
      <c r="F75" s="281"/>
      <c r="G75" s="281"/>
    </row>
    <row r="76" spans="2:12">
      <c r="B76" s="234" t="s">
        <v>209</v>
      </c>
      <c r="C76" s="273"/>
      <c r="D76" s="281"/>
      <c r="E76" s="282"/>
      <c r="F76" s="281"/>
      <c r="G76" s="281"/>
    </row>
    <row r="77" spans="2:12">
      <c r="B77" s="234" t="s">
        <v>211</v>
      </c>
      <c r="C77" s="273"/>
      <c r="D77" s="281"/>
      <c r="E77" s="282"/>
      <c r="F77" s="281"/>
      <c r="G77" s="281"/>
    </row>
    <row r="78" spans="2:12">
      <c r="B78" s="234" t="s">
        <v>213</v>
      </c>
      <c r="C78" s="273"/>
      <c r="D78" s="281"/>
      <c r="E78" s="282"/>
      <c r="F78" s="281"/>
      <c r="G78" s="281"/>
    </row>
    <row r="79" spans="2:12">
      <c r="B79" s="234" t="s">
        <v>215</v>
      </c>
      <c r="C79" s="273"/>
      <c r="D79" s="281"/>
      <c r="E79" s="282"/>
      <c r="F79" s="281"/>
      <c r="G79" s="281"/>
    </row>
    <row r="80" spans="2:12">
      <c r="B80" s="234" t="s">
        <v>217</v>
      </c>
      <c r="C80" s="273"/>
      <c r="D80" s="281"/>
      <c r="E80" s="282"/>
      <c r="F80" s="281"/>
      <c r="G80" s="281"/>
    </row>
    <row r="81" spans="2:7">
      <c r="B81" s="234" t="s">
        <v>220</v>
      </c>
      <c r="C81" s="273"/>
      <c r="D81" s="281"/>
      <c r="E81" s="282"/>
      <c r="F81" s="281"/>
      <c r="G81" s="281"/>
    </row>
    <row r="82" spans="2:7">
      <c r="B82" s="234" t="s">
        <v>221</v>
      </c>
      <c r="C82" s="273"/>
      <c r="D82" s="281"/>
      <c r="E82" s="282"/>
      <c r="F82" s="281"/>
      <c r="G82" s="281"/>
    </row>
    <row r="83" spans="2:7">
      <c r="B83" s="232" t="s">
        <v>4</v>
      </c>
      <c r="C83" s="273"/>
      <c r="D83" s="273"/>
      <c r="E83" s="283"/>
      <c r="F83" s="273"/>
      <c r="G83" s="273"/>
    </row>
    <row r="84" spans="2:7">
      <c r="B84" s="232" t="s">
        <v>6</v>
      </c>
      <c r="C84" s="273"/>
      <c r="D84" s="273"/>
      <c r="E84" s="283"/>
      <c r="F84" s="273"/>
      <c r="G84" s="273"/>
    </row>
    <row r="85" spans="2:7">
      <c r="B85" s="232" t="s">
        <v>115</v>
      </c>
      <c r="C85" s="273"/>
      <c r="D85" s="273"/>
      <c r="E85" s="283"/>
      <c r="F85" s="273"/>
      <c r="G85" s="273"/>
    </row>
    <row r="86" spans="2:7">
      <c r="B86" s="232" t="s">
        <v>125</v>
      </c>
      <c r="C86" s="273"/>
      <c r="D86" s="273"/>
      <c r="E86" s="283"/>
      <c r="F86" s="273"/>
      <c r="G86" s="273"/>
    </row>
    <row r="87" spans="2:7">
      <c r="B87" s="232" t="s">
        <v>5</v>
      </c>
      <c r="C87" s="273"/>
      <c r="D87" s="273"/>
      <c r="E87" s="283"/>
      <c r="F87" s="273"/>
      <c r="G87" s="273"/>
    </row>
    <row r="88" spans="2:7">
      <c r="B88" s="232" t="s">
        <v>111</v>
      </c>
      <c r="C88" s="273"/>
      <c r="D88" s="273"/>
      <c r="E88" s="283"/>
      <c r="F88" s="273"/>
      <c r="G88" s="273"/>
    </row>
    <row r="89" spans="2:7">
      <c r="B89" s="232" t="s">
        <v>29</v>
      </c>
      <c r="C89" s="273"/>
      <c r="D89" s="273"/>
      <c r="E89" s="283"/>
      <c r="F89" s="273"/>
      <c r="G89" s="273"/>
    </row>
    <row r="90" spans="2:7">
      <c r="B90" s="232" t="s">
        <v>14</v>
      </c>
      <c r="C90" s="273"/>
      <c r="D90" s="273"/>
      <c r="E90" s="283"/>
      <c r="F90" s="273"/>
      <c r="G90" s="273"/>
    </row>
    <row r="91" spans="2:7">
      <c r="B91" s="232" t="s">
        <v>15</v>
      </c>
      <c r="C91" s="273"/>
      <c r="D91" s="273"/>
      <c r="E91" s="283"/>
      <c r="F91" s="273"/>
      <c r="G91" s="273"/>
    </row>
    <row r="92" spans="2:7">
      <c r="B92" s="232" t="s">
        <v>16</v>
      </c>
      <c r="C92" s="273"/>
      <c r="D92" s="273"/>
      <c r="E92" s="283"/>
      <c r="F92" s="273"/>
      <c r="G92" s="273"/>
    </row>
    <row r="93" spans="2:7">
      <c r="B93" s="232" t="s">
        <v>17</v>
      </c>
      <c r="C93" s="273"/>
      <c r="D93" s="273"/>
      <c r="E93" s="283"/>
      <c r="F93" s="273"/>
      <c r="G93" s="273"/>
    </row>
    <row r="94" spans="2:7">
      <c r="B94" s="232" t="s">
        <v>27</v>
      </c>
      <c r="C94" s="273"/>
      <c r="D94" s="273"/>
      <c r="E94" s="283"/>
      <c r="F94" s="273"/>
      <c r="G94" s="273"/>
    </row>
    <row r="95" spans="2:7">
      <c r="B95" s="234" t="s">
        <v>224</v>
      </c>
      <c r="C95" s="273"/>
      <c r="D95" s="273"/>
      <c r="E95" s="283"/>
      <c r="F95" s="273"/>
      <c r="G95" s="273"/>
    </row>
    <row r="96" spans="2:7">
      <c r="B96" s="234" t="s">
        <v>225</v>
      </c>
      <c r="C96" s="273"/>
      <c r="D96" s="273"/>
      <c r="E96" s="283"/>
      <c r="F96" s="273"/>
      <c r="G96" s="273"/>
    </row>
    <row r="97" spans="2:7">
      <c r="B97" s="234" t="s">
        <v>227</v>
      </c>
      <c r="C97" s="273"/>
      <c r="D97" s="273"/>
      <c r="E97" s="283"/>
      <c r="F97" s="273"/>
      <c r="G97" s="273"/>
    </row>
    <row r="98" spans="2:7">
      <c r="B98" s="234" t="s">
        <v>229</v>
      </c>
      <c r="C98" s="273"/>
      <c r="D98" s="273"/>
      <c r="E98" s="283"/>
      <c r="F98" s="273"/>
      <c r="G98" s="273"/>
    </row>
    <row r="99" spans="2:7">
      <c r="B99" s="234" t="s">
        <v>231</v>
      </c>
      <c r="C99" s="273"/>
      <c r="D99" s="273"/>
      <c r="E99" s="283"/>
      <c r="F99" s="273"/>
      <c r="G99" s="273"/>
    </row>
    <row r="100" spans="2:7">
      <c r="B100" s="234" t="s">
        <v>203</v>
      </c>
      <c r="C100" s="273"/>
      <c r="D100" s="273"/>
      <c r="E100" s="283"/>
      <c r="F100" s="273"/>
      <c r="G100" s="273"/>
    </row>
    <row r="101" spans="2:7">
      <c r="B101" s="232"/>
      <c r="C101" s="273"/>
      <c r="D101" s="273"/>
      <c r="E101" s="283"/>
      <c r="F101" s="273"/>
      <c r="G101" s="273"/>
    </row>
    <row r="102" spans="2:7">
      <c r="B102" s="232"/>
      <c r="C102" s="273"/>
      <c r="D102" s="273"/>
      <c r="E102" s="283"/>
      <c r="F102" s="273"/>
      <c r="G102" s="273"/>
    </row>
    <row r="103" spans="2:7">
      <c r="B103" s="232"/>
      <c r="C103" s="273"/>
      <c r="D103" s="273"/>
      <c r="E103" s="283"/>
      <c r="F103" s="273"/>
      <c r="G103" s="273"/>
    </row>
    <row r="104" spans="2:7">
      <c r="B104" s="232" t="s">
        <v>37</v>
      </c>
      <c r="C104" s="273"/>
      <c r="D104" s="273"/>
      <c r="E104" s="283"/>
      <c r="F104" s="273"/>
      <c r="G104" s="273"/>
    </row>
    <row r="105" spans="2:7">
      <c r="B105" s="232" t="s">
        <v>55</v>
      </c>
      <c r="C105" s="273"/>
      <c r="D105" s="273"/>
      <c r="E105" s="283"/>
      <c r="F105" s="273"/>
      <c r="G105" s="273"/>
    </row>
    <row r="106" spans="2:7">
      <c r="B106" s="232"/>
      <c r="C106" s="273"/>
      <c r="D106" s="273"/>
      <c r="E106" s="283"/>
      <c r="F106" s="273"/>
      <c r="G106" s="273"/>
    </row>
    <row r="107" spans="2:7">
      <c r="B107" s="232"/>
      <c r="C107" s="273"/>
      <c r="D107" s="273"/>
      <c r="E107" s="283"/>
      <c r="F107" s="273"/>
      <c r="G107" s="273"/>
    </row>
    <row r="108" spans="2:7">
      <c r="B108" s="232"/>
      <c r="C108" s="273"/>
      <c r="D108" s="273"/>
      <c r="E108" s="283"/>
      <c r="F108" s="273"/>
      <c r="G108" s="273"/>
    </row>
    <row r="109" spans="2:7">
      <c r="B109" s="232" t="s">
        <v>170</v>
      </c>
      <c r="C109" s="273"/>
      <c r="D109" s="273"/>
      <c r="E109" s="283"/>
      <c r="F109" s="273"/>
      <c r="G109" s="273"/>
    </row>
    <row r="110" spans="2:7">
      <c r="B110" s="232" t="s">
        <v>171</v>
      </c>
      <c r="C110" s="273"/>
      <c r="D110" s="273"/>
      <c r="E110" s="283"/>
      <c r="F110" s="273"/>
      <c r="G110" s="273"/>
    </row>
    <row r="111" spans="2:7">
      <c r="B111" s="232" t="s">
        <v>172</v>
      </c>
      <c r="C111" s="273"/>
      <c r="D111" s="273"/>
      <c r="E111" s="283"/>
      <c r="F111" s="273"/>
      <c r="G111" s="273"/>
    </row>
    <row r="112" spans="2:7">
      <c r="B112" s="232" t="s">
        <v>173</v>
      </c>
      <c r="C112" s="273"/>
      <c r="D112" s="273"/>
      <c r="E112" s="283"/>
      <c r="F112" s="273"/>
      <c r="G112" s="273"/>
    </row>
    <row r="113" spans="2:7">
      <c r="B113" s="232" t="s">
        <v>174</v>
      </c>
      <c r="C113" s="273"/>
      <c r="D113" s="273"/>
      <c r="E113" s="283"/>
      <c r="F113" s="273"/>
      <c r="G113" s="273"/>
    </row>
    <row r="114" spans="2:7">
      <c r="B114" s="232" t="s">
        <v>169</v>
      </c>
      <c r="C114" s="273"/>
      <c r="D114" s="273"/>
      <c r="E114" s="283"/>
      <c r="F114" s="273"/>
      <c r="G114" s="273"/>
    </row>
    <row r="115" spans="2:7">
      <c r="B115" s="273"/>
      <c r="C115" s="273"/>
      <c r="D115" s="273"/>
      <c r="E115" s="283"/>
      <c r="F115" s="273"/>
      <c r="G115" s="273"/>
    </row>
    <row r="116" spans="2:7">
      <c r="B116" s="273"/>
      <c r="C116" s="273"/>
      <c r="D116" s="273"/>
      <c r="E116" s="283"/>
      <c r="F116" s="273"/>
      <c r="G116" s="273"/>
    </row>
    <row r="117" spans="2:7">
      <c r="B117" s="273"/>
      <c r="C117" s="273"/>
      <c r="D117" s="273"/>
      <c r="E117" s="283"/>
      <c r="F117" s="273"/>
      <c r="G117" s="273"/>
    </row>
    <row r="118" spans="2:7">
      <c r="B118" s="273"/>
      <c r="C118" s="273"/>
      <c r="D118" s="273"/>
      <c r="E118" s="283"/>
      <c r="F118" s="273"/>
      <c r="G118" s="273"/>
    </row>
    <row r="119" spans="2:7">
      <c r="B119" s="273"/>
      <c r="C119" s="273"/>
      <c r="D119" s="273"/>
      <c r="E119" s="283"/>
      <c r="F119" s="273"/>
      <c r="G119" s="273"/>
    </row>
    <row r="120" spans="2:7">
      <c r="B120" s="273"/>
      <c r="C120" s="273"/>
      <c r="D120" s="273"/>
      <c r="E120" s="283"/>
      <c r="F120" s="273"/>
      <c r="G120" s="273"/>
    </row>
    <row r="121" spans="2:7">
      <c r="B121" s="273"/>
      <c r="C121" s="273"/>
      <c r="D121" s="273"/>
      <c r="E121" s="283"/>
      <c r="F121" s="273"/>
      <c r="G121" s="273"/>
    </row>
    <row r="122" spans="2:7">
      <c r="B122" s="273"/>
      <c r="C122" s="273"/>
      <c r="D122" s="273"/>
      <c r="E122" s="283"/>
      <c r="F122" s="273"/>
      <c r="G122" s="273"/>
    </row>
    <row r="123" spans="2:7">
      <c r="B123" s="273"/>
      <c r="C123" s="273"/>
      <c r="D123" s="273"/>
      <c r="E123" s="283"/>
      <c r="F123" s="273"/>
      <c r="G123" s="273"/>
    </row>
    <row r="124" spans="2:7">
      <c r="B124" s="273"/>
      <c r="C124" s="273"/>
      <c r="D124" s="273"/>
      <c r="E124" s="283"/>
      <c r="F124" s="273"/>
      <c r="G124" s="273"/>
    </row>
    <row r="125" spans="2:7">
      <c r="B125" s="273"/>
      <c r="C125" s="273"/>
      <c r="D125" s="273"/>
      <c r="E125" s="283"/>
      <c r="F125" s="273"/>
      <c r="G125" s="273"/>
    </row>
    <row r="126" spans="2:7">
      <c r="B126" s="273"/>
      <c r="C126" s="273"/>
      <c r="D126" s="273"/>
      <c r="E126" s="283"/>
      <c r="F126" s="273"/>
      <c r="G126" s="273"/>
    </row>
    <row r="127" spans="2:7">
      <c r="B127" s="273"/>
      <c r="C127" s="273"/>
      <c r="D127" s="273"/>
      <c r="E127" s="283"/>
      <c r="F127" s="273"/>
      <c r="G127" s="273"/>
    </row>
    <row r="128" spans="2:7">
      <c r="B128" s="273"/>
      <c r="C128" s="273"/>
      <c r="D128" s="273"/>
      <c r="E128" s="283"/>
      <c r="F128" s="273"/>
      <c r="G128" s="273"/>
    </row>
    <row r="129" spans="2:7">
      <c r="B129" s="273"/>
      <c r="C129" s="273"/>
      <c r="D129" s="273"/>
      <c r="E129" s="283"/>
      <c r="F129" s="273"/>
      <c r="G129" s="273"/>
    </row>
    <row r="130" spans="2:7">
      <c r="B130" s="284"/>
      <c r="C130" s="273"/>
      <c r="D130" s="273"/>
      <c r="E130" s="283"/>
      <c r="F130" s="273"/>
      <c r="G130" s="273"/>
    </row>
    <row r="131" spans="2:7">
      <c r="B131" s="284"/>
      <c r="C131" s="273"/>
      <c r="D131" s="273"/>
      <c r="E131" s="283"/>
      <c r="F131" s="273"/>
      <c r="G131" s="273"/>
    </row>
    <row r="132" spans="2:7">
      <c r="B132" s="284"/>
      <c r="C132" s="273"/>
      <c r="D132" s="273"/>
      <c r="E132" s="283"/>
      <c r="F132" s="273"/>
      <c r="G132" s="273"/>
    </row>
    <row r="133" spans="2:7">
      <c r="B133" s="284"/>
      <c r="C133" s="273"/>
      <c r="D133" s="273"/>
      <c r="E133" s="283"/>
      <c r="F133" s="273"/>
      <c r="G133" s="273"/>
    </row>
    <row r="134" spans="2:7">
      <c r="B134" s="284"/>
      <c r="C134" s="273"/>
      <c r="D134" s="273"/>
      <c r="E134" s="283"/>
      <c r="F134" s="273"/>
      <c r="G134" s="273"/>
    </row>
    <row r="135" spans="2:7">
      <c r="B135" s="284"/>
      <c r="C135" s="273"/>
      <c r="D135" s="273"/>
      <c r="E135" s="283"/>
      <c r="F135" s="273"/>
      <c r="G135" s="273"/>
    </row>
    <row r="136" spans="2:7">
      <c r="B136" s="284"/>
      <c r="C136" s="273"/>
      <c r="D136" s="273"/>
      <c r="E136" s="283"/>
      <c r="F136" s="273"/>
      <c r="G136" s="273"/>
    </row>
    <row r="137" spans="2:7">
      <c r="B137" s="284"/>
      <c r="C137" s="273"/>
      <c r="D137" s="273"/>
      <c r="E137" s="283"/>
      <c r="F137" s="273"/>
      <c r="G137" s="273"/>
    </row>
    <row r="138" spans="2:7">
      <c r="B138" s="284"/>
      <c r="C138" s="273"/>
      <c r="D138" s="273"/>
      <c r="E138" s="283"/>
      <c r="F138" s="273"/>
      <c r="G138" s="273"/>
    </row>
    <row r="139" spans="2:7">
      <c r="B139" s="284"/>
      <c r="C139" s="273"/>
      <c r="D139" s="273"/>
      <c r="E139" s="283"/>
      <c r="F139" s="273"/>
      <c r="G139" s="273"/>
    </row>
    <row r="140" spans="2:7">
      <c r="B140" s="284"/>
      <c r="C140" s="273"/>
      <c r="D140" s="273"/>
      <c r="E140" s="283"/>
      <c r="F140" s="273"/>
      <c r="G140" s="273"/>
    </row>
    <row r="141" spans="2:7">
      <c r="B141" s="284"/>
      <c r="C141" s="273"/>
      <c r="D141" s="273"/>
      <c r="E141" s="283"/>
      <c r="F141" s="273"/>
      <c r="G141" s="273"/>
    </row>
    <row r="142" spans="2:7">
      <c r="B142" s="284"/>
      <c r="C142" s="273"/>
      <c r="D142" s="273"/>
      <c r="E142" s="283"/>
      <c r="F142" s="273"/>
      <c r="G142" s="273"/>
    </row>
    <row r="143" spans="2:7">
      <c r="B143" s="284"/>
      <c r="C143" s="273"/>
      <c r="D143" s="273"/>
      <c r="E143" s="283"/>
      <c r="F143" s="273"/>
      <c r="G143" s="273"/>
    </row>
    <row r="144" spans="2:7">
      <c r="B144" s="284"/>
      <c r="C144" s="273"/>
      <c r="D144" s="273"/>
      <c r="E144" s="283"/>
      <c r="F144" s="273"/>
      <c r="G144" s="273"/>
    </row>
    <row r="145" spans="2:7">
      <c r="B145" s="284"/>
      <c r="C145" s="273"/>
      <c r="D145" s="273"/>
      <c r="E145" s="283"/>
      <c r="F145" s="273"/>
      <c r="G145" s="273"/>
    </row>
    <row r="146" spans="2:7">
      <c r="B146" s="284"/>
      <c r="C146" s="273"/>
      <c r="D146" s="273"/>
      <c r="E146" s="283"/>
      <c r="F146" s="273"/>
      <c r="G146" s="273"/>
    </row>
    <row r="147" spans="2:7">
      <c r="B147" s="284"/>
      <c r="C147" s="273"/>
      <c r="D147" s="273"/>
      <c r="E147" s="283"/>
      <c r="F147" s="273"/>
      <c r="G147" s="273"/>
    </row>
    <row r="148" spans="2:7">
      <c r="B148" s="284"/>
      <c r="C148" s="273"/>
      <c r="D148" s="273"/>
      <c r="E148" s="283"/>
      <c r="F148" s="273"/>
      <c r="G148" s="273"/>
    </row>
    <row r="149" spans="2:7">
      <c r="B149" s="284"/>
      <c r="C149" s="273"/>
      <c r="D149" s="273"/>
      <c r="E149" s="283"/>
      <c r="F149" s="273"/>
      <c r="G149" s="273"/>
    </row>
    <row r="150" spans="2:7">
      <c r="B150" s="284"/>
      <c r="C150" s="273"/>
      <c r="D150" s="273"/>
      <c r="E150" s="283"/>
      <c r="F150" s="273"/>
      <c r="G150" s="273"/>
    </row>
    <row r="151" spans="2:7">
      <c r="B151" s="284"/>
      <c r="C151" s="273"/>
      <c r="D151" s="273"/>
      <c r="E151" s="283"/>
      <c r="F151" s="273"/>
      <c r="G151" s="273"/>
    </row>
    <row r="152" spans="2:7">
      <c r="B152" s="284"/>
      <c r="C152" s="273"/>
      <c r="D152" s="273"/>
      <c r="E152" s="283"/>
      <c r="F152" s="273"/>
      <c r="G152" s="273"/>
    </row>
    <row r="153" spans="2:7">
      <c r="B153" s="284"/>
      <c r="C153" s="273"/>
      <c r="D153" s="273"/>
      <c r="E153" s="283"/>
      <c r="F153" s="273"/>
      <c r="G153" s="273"/>
    </row>
    <row r="154" spans="2:7">
      <c r="B154" s="284"/>
      <c r="C154" s="273"/>
      <c r="D154" s="273"/>
      <c r="E154" s="283"/>
      <c r="F154" s="273"/>
      <c r="G154" s="273"/>
    </row>
    <row r="155" spans="2:7">
      <c r="B155" s="284"/>
      <c r="C155" s="273"/>
      <c r="D155" s="273"/>
      <c r="E155" s="283"/>
      <c r="F155" s="273"/>
      <c r="G155" s="273"/>
    </row>
    <row r="156" spans="2:7">
      <c r="B156" s="284"/>
      <c r="C156" s="273"/>
      <c r="D156" s="273"/>
      <c r="E156" s="283"/>
      <c r="F156" s="273"/>
      <c r="G156" s="273"/>
    </row>
    <row r="157" spans="2:7">
      <c r="B157" s="284"/>
      <c r="C157" s="273"/>
      <c r="D157" s="273"/>
      <c r="E157" s="283"/>
      <c r="F157" s="273"/>
      <c r="G157" s="273"/>
    </row>
    <row r="158" spans="2:7">
      <c r="B158" s="284"/>
      <c r="C158" s="273"/>
      <c r="D158" s="273"/>
      <c r="E158" s="283"/>
      <c r="F158" s="273"/>
      <c r="G158" s="273"/>
    </row>
    <row r="159" spans="2:7">
      <c r="B159" s="284"/>
      <c r="C159" s="273"/>
      <c r="D159" s="273"/>
      <c r="E159" s="283"/>
      <c r="F159" s="273"/>
      <c r="G159" s="273"/>
    </row>
    <row r="160" spans="2:7">
      <c r="B160" s="284"/>
      <c r="C160" s="273"/>
      <c r="D160" s="273"/>
      <c r="E160" s="283"/>
      <c r="F160" s="273"/>
      <c r="G160" s="273"/>
    </row>
    <row r="161" spans="2:7">
      <c r="B161" s="284"/>
      <c r="C161" s="273"/>
      <c r="D161" s="273"/>
      <c r="E161" s="283"/>
      <c r="F161" s="273"/>
      <c r="G161" s="273"/>
    </row>
    <row r="162" spans="2:7">
      <c r="B162" s="284"/>
      <c r="C162" s="273"/>
      <c r="D162" s="273"/>
      <c r="E162" s="283"/>
      <c r="F162" s="273"/>
      <c r="G162" s="273"/>
    </row>
    <row r="163" spans="2:7">
      <c r="B163" s="284"/>
      <c r="C163" s="273"/>
      <c r="D163" s="273"/>
      <c r="E163" s="283"/>
      <c r="F163" s="273"/>
      <c r="G163" s="273"/>
    </row>
    <row r="164" spans="2:7">
      <c r="B164" s="284"/>
      <c r="C164" s="273"/>
      <c r="D164" s="273"/>
      <c r="E164" s="283"/>
      <c r="F164" s="273"/>
      <c r="G164" s="273"/>
    </row>
    <row r="165" spans="2:7">
      <c r="B165" s="284"/>
      <c r="C165" s="273"/>
      <c r="D165" s="273"/>
      <c r="E165" s="283"/>
      <c r="F165" s="273"/>
      <c r="G165" s="273"/>
    </row>
    <row r="166" spans="2:7">
      <c r="B166" s="284"/>
      <c r="C166" s="273"/>
      <c r="D166" s="273"/>
      <c r="E166" s="283"/>
      <c r="F166" s="273"/>
      <c r="G166" s="273"/>
    </row>
    <row r="167" spans="2:7">
      <c r="B167" s="284"/>
      <c r="C167" s="273"/>
      <c r="D167" s="273"/>
      <c r="E167" s="283"/>
      <c r="F167" s="273"/>
      <c r="G167" s="273"/>
    </row>
    <row r="168" spans="2:7">
      <c r="B168" s="284"/>
      <c r="C168" s="273"/>
      <c r="D168" s="273"/>
      <c r="E168" s="283"/>
      <c r="F168" s="273"/>
      <c r="G168" s="273"/>
    </row>
    <row r="169" spans="2:7">
      <c r="B169" s="284"/>
      <c r="C169" s="273"/>
      <c r="D169" s="273"/>
      <c r="E169" s="283"/>
      <c r="F169" s="273"/>
      <c r="G169" s="273"/>
    </row>
    <row r="170" spans="2:7">
      <c r="B170" s="284"/>
      <c r="C170" s="273"/>
      <c r="D170" s="273"/>
      <c r="E170" s="283"/>
      <c r="F170" s="273"/>
      <c r="G170" s="273"/>
    </row>
    <row r="171" spans="2:7">
      <c r="B171" s="284"/>
      <c r="C171" s="273"/>
      <c r="D171" s="273"/>
      <c r="E171" s="283"/>
      <c r="F171" s="273"/>
      <c r="G171" s="273"/>
    </row>
    <row r="172" spans="2:7">
      <c r="B172" s="284"/>
      <c r="C172" s="273"/>
      <c r="D172" s="273"/>
      <c r="E172" s="283"/>
      <c r="F172" s="273"/>
      <c r="G172" s="273"/>
    </row>
    <row r="173" spans="2:7">
      <c r="B173" s="284"/>
      <c r="C173" s="273"/>
      <c r="D173" s="273"/>
      <c r="E173" s="283"/>
      <c r="F173" s="273"/>
      <c r="G173" s="273"/>
    </row>
    <row r="174" spans="2:7">
      <c r="B174" s="284"/>
      <c r="C174" s="273"/>
      <c r="D174" s="273"/>
      <c r="E174" s="283"/>
      <c r="F174" s="273"/>
      <c r="G174" s="273"/>
    </row>
    <row r="175" spans="2:7">
      <c r="B175" s="284"/>
      <c r="C175" s="273"/>
      <c r="D175" s="273"/>
      <c r="E175" s="283"/>
      <c r="F175" s="273"/>
      <c r="G175" s="273"/>
    </row>
    <row r="176" spans="2:7">
      <c r="B176" s="284"/>
      <c r="C176" s="273"/>
      <c r="D176" s="273"/>
      <c r="E176" s="283"/>
      <c r="F176" s="273"/>
      <c r="G176" s="273"/>
    </row>
    <row r="177" spans="2:7">
      <c r="B177" s="284"/>
      <c r="C177" s="273"/>
      <c r="D177" s="273"/>
      <c r="E177" s="283"/>
      <c r="F177" s="273"/>
      <c r="G177" s="273"/>
    </row>
    <row r="178" spans="2:7">
      <c r="B178" s="284"/>
      <c r="C178" s="273"/>
      <c r="D178" s="273"/>
      <c r="E178" s="283"/>
      <c r="F178" s="273"/>
      <c r="G178" s="273"/>
    </row>
    <row r="179" spans="2:7">
      <c r="B179" s="284"/>
      <c r="C179" s="273"/>
      <c r="D179" s="273"/>
      <c r="E179" s="283"/>
      <c r="F179" s="273"/>
      <c r="G179" s="273"/>
    </row>
    <row r="180" spans="2:7">
      <c r="B180" s="284"/>
      <c r="C180" s="273"/>
      <c r="D180" s="273"/>
      <c r="E180" s="283"/>
      <c r="F180" s="273"/>
      <c r="G180" s="273"/>
    </row>
    <row r="181" spans="2:7">
      <c r="B181" s="284"/>
      <c r="C181" s="273"/>
      <c r="D181" s="273"/>
      <c r="E181" s="283"/>
      <c r="F181" s="273"/>
      <c r="G181" s="273"/>
    </row>
    <row r="182" spans="2:7">
      <c r="B182" s="284"/>
      <c r="C182" s="273"/>
      <c r="D182" s="273"/>
      <c r="E182" s="283"/>
      <c r="F182" s="273"/>
      <c r="G182" s="273"/>
    </row>
    <row r="183" spans="2:7">
      <c r="B183" s="284"/>
      <c r="C183" s="273"/>
      <c r="D183" s="273"/>
      <c r="E183" s="283"/>
      <c r="F183" s="273"/>
      <c r="G183" s="273"/>
    </row>
    <row r="184" spans="2:7">
      <c r="B184" s="284"/>
      <c r="C184" s="273"/>
      <c r="D184" s="273"/>
      <c r="E184" s="283"/>
      <c r="F184" s="273"/>
      <c r="G184" s="273"/>
    </row>
    <row r="185" spans="2:7">
      <c r="B185" s="284"/>
      <c r="C185" s="273"/>
      <c r="D185" s="273"/>
      <c r="E185" s="283"/>
      <c r="F185" s="273"/>
      <c r="G185" s="273"/>
    </row>
    <row r="186" spans="2:7">
      <c r="B186" s="284"/>
      <c r="C186" s="273"/>
      <c r="D186" s="273"/>
      <c r="E186" s="283"/>
      <c r="F186" s="273"/>
      <c r="G186" s="273"/>
    </row>
    <row r="187" spans="2:7">
      <c r="B187" s="284"/>
      <c r="C187" s="273"/>
      <c r="D187" s="273"/>
      <c r="E187" s="283"/>
      <c r="F187" s="273"/>
      <c r="G187" s="273"/>
    </row>
    <row r="188" spans="2:7">
      <c r="B188" s="284"/>
      <c r="C188" s="273"/>
      <c r="D188" s="273"/>
      <c r="E188" s="283"/>
      <c r="F188" s="273"/>
      <c r="G188" s="273"/>
    </row>
    <row r="189" spans="2:7">
      <c r="B189" s="284"/>
      <c r="C189" s="273"/>
      <c r="D189" s="273"/>
      <c r="E189" s="283"/>
      <c r="F189" s="273"/>
      <c r="G189" s="273"/>
    </row>
    <row r="190" spans="2:7">
      <c r="B190" s="284"/>
      <c r="C190" s="273"/>
      <c r="D190" s="273"/>
      <c r="E190" s="283"/>
      <c r="F190" s="273"/>
      <c r="G190" s="273"/>
    </row>
    <row r="191" spans="2:7">
      <c r="B191" s="284"/>
      <c r="C191" s="273"/>
      <c r="D191" s="273"/>
      <c r="E191" s="283"/>
      <c r="F191" s="273"/>
      <c r="G191" s="273"/>
    </row>
    <row r="192" spans="2:7">
      <c r="B192" s="284"/>
      <c r="C192" s="273"/>
      <c r="D192" s="273"/>
      <c r="E192" s="283"/>
      <c r="F192" s="273"/>
      <c r="G192" s="273"/>
    </row>
    <row r="193" spans="2:7">
      <c r="B193" s="284"/>
      <c r="C193" s="273"/>
      <c r="D193" s="273"/>
      <c r="E193" s="283"/>
      <c r="F193" s="273"/>
      <c r="G193" s="273"/>
    </row>
    <row r="194" spans="2:7">
      <c r="B194" s="284"/>
      <c r="C194" s="273"/>
      <c r="D194" s="273"/>
      <c r="E194" s="283"/>
      <c r="F194" s="273"/>
      <c r="G194" s="273"/>
    </row>
    <row r="195" spans="2:7">
      <c r="B195" s="284"/>
      <c r="C195" s="273"/>
      <c r="D195" s="273"/>
      <c r="E195" s="283"/>
      <c r="F195" s="273"/>
      <c r="G195" s="273"/>
    </row>
    <row r="196" spans="2:7">
      <c r="B196" s="284"/>
      <c r="C196" s="273"/>
      <c r="D196" s="273"/>
      <c r="E196" s="283"/>
      <c r="F196" s="273"/>
      <c r="G196" s="273"/>
    </row>
    <row r="197" spans="2:7">
      <c r="B197" s="284"/>
      <c r="C197" s="273"/>
      <c r="D197" s="273"/>
      <c r="E197" s="283"/>
      <c r="F197" s="273"/>
      <c r="G197" s="273"/>
    </row>
    <row r="198" spans="2:7">
      <c r="B198" s="284"/>
      <c r="C198" s="273"/>
      <c r="D198" s="273"/>
      <c r="E198" s="283"/>
      <c r="F198" s="273"/>
      <c r="G198" s="273"/>
    </row>
    <row r="199" spans="2:7">
      <c r="B199" s="284"/>
      <c r="C199" s="273"/>
      <c r="D199" s="273"/>
      <c r="E199" s="283"/>
      <c r="F199" s="273"/>
      <c r="G199" s="273"/>
    </row>
    <row r="200" spans="2:7">
      <c r="B200" s="284"/>
      <c r="C200" s="273"/>
      <c r="D200" s="273"/>
      <c r="E200" s="283"/>
      <c r="F200" s="273"/>
      <c r="G200" s="273"/>
    </row>
    <row r="201" spans="2:7">
      <c r="B201" s="284"/>
      <c r="C201" s="273"/>
      <c r="D201" s="273"/>
      <c r="E201" s="283"/>
      <c r="F201" s="273"/>
      <c r="G201" s="273"/>
    </row>
    <row r="202" spans="2:7">
      <c r="B202" s="284"/>
      <c r="C202" s="273"/>
      <c r="D202" s="273"/>
      <c r="E202" s="283"/>
      <c r="F202" s="273"/>
      <c r="G202" s="273"/>
    </row>
    <row r="203" spans="2:7">
      <c r="B203" s="284"/>
      <c r="C203" s="273"/>
      <c r="D203" s="273"/>
      <c r="E203" s="283"/>
      <c r="F203" s="273"/>
      <c r="G203" s="273"/>
    </row>
    <row r="204" spans="2:7">
      <c r="B204" s="284"/>
      <c r="C204" s="273"/>
      <c r="D204" s="273"/>
      <c r="E204" s="283"/>
      <c r="F204" s="273"/>
      <c r="G204" s="273"/>
    </row>
    <row r="205" spans="2:7">
      <c r="B205" s="284"/>
      <c r="C205" s="273"/>
      <c r="D205" s="273"/>
      <c r="E205" s="283"/>
      <c r="F205" s="273"/>
      <c r="G205" s="273"/>
    </row>
    <row r="206" spans="2:7">
      <c r="B206" s="284"/>
      <c r="C206" s="273"/>
      <c r="D206" s="273"/>
      <c r="E206" s="283"/>
      <c r="F206" s="273"/>
      <c r="G206" s="273"/>
    </row>
    <row r="207" spans="2:7">
      <c r="B207" s="284"/>
      <c r="C207" s="273"/>
      <c r="D207" s="273"/>
      <c r="E207" s="283"/>
      <c r="F207" s="273"/>
      <c r="G207" s="273"/>
    </row>
    <row r="208" spans="2:7">
      <c r="B208" s="284"/>
      <c r="C208" s="273"/>
      <c r="D208" s="273"/>
      <c r="E208" s="283"/>
      <c r="F208" s="273"/>
      <c r="G208" s="273"/>
    </row>
    <row r="209" spans="2:7">
      <c r="B209" s="284"/>
      <c r="C209" s="273"/>
      <c r="D209" s="273"/>
      <c r="E209" s="283"/>
      <c r="F209" s="273"/>
      <c r="G209" s="273"/>
    </row>
    <row r="210" spans="2:7">
      <c r="B210" s="284"/>
      <c r="C210" s="273"/>
      <c r="D210" s="273"/>
      <c r="E210" s="283"/>
      <c r="F210" s="273"/>
      <c r="G210" s="273"/>
    </row>
    <row r="211" spans="2:7">
      <c r="B211" s="284"/>
      <c r="C211" s="273"/>
      <c r="D211" s="273"/>
      <c r="E211" s="283"/>
      <c r="F211" s="273"/>
      <c r="G211" s="273"/>
    </row>
    <row r="212" spans="2:7">
      <c r="B212" s="284"/>
      <c r="C212" s="273"/>
      <c r="D212" s="273"/>
      <c r="E212" s="283"/>
      <c r="F212" s="273"/>
      <c r="G212" s="273"/>
    </row>
    <row r="213" spans="2:7">
      <c r="B213" s="284"/>
      <c r="C213" s="273"/>
      <c r="D213" s="273"/>
      <c r="E213" s="283"/>
      <c r="F213" s="273"/>
      <c r="G213" s="273"/>
    </row>
    <row r="214" spans="2:7">
      <c r="B214" s="284"/>
      <c r="C214" s="273"/>
      <c r="D214" s="273"/>
      <c r="E214" s="283"/>
      <c r="F214" s="273"/>
      <c r="G214" s="273"/>
    </row>
    <row r="215" spans="2:7">
      <c r="B215" s="284"/>
      <c r="C215" s="273"/>
      <c r="D215" s="273"/>
      <c r="E215" s="283"/>
      <c r="F215" s="273"/>
      <c r="G215" s="273"/>
    </row>
    <row r="216" spans="2:7">
      <c r="B216" s="284"/>
      <c r="C216" s="273"/>
      <c r="D216" s="273"/>
      <c r="E216" s="283"/>
      <c r="F216" s="273"/>
      <c r="G216" s="273"/>
    </row>
    <row r="217" spans="2:7">
      <c r="B217" s="284"/>
      <c r="C217" s="273"/>
      <c r="D217" s="273"/>
      <c r="E217" s="283"/>
      <c r="F217" s="273"/>
      <c r="G217" s="273"/>
    </row>
    <row r="218" spans="2:7">
      <c r="B218" s="284"/>
      <c r="C218" s="273"/>
      <c r="D218" s="273"/>
      <c r="E218" s="283"/>
      <c r="F218" s="273"/>
      <c r="G218" s="273"/>
    </row>
    <row r="219" spans="2:7">
      <c r="B219" s="284"/>
      <c r="C219" s="273"/>
      <c r="D219" s="273"/>
      <c r="E219" s="283"/>
      <c r="F219" s="273"/>
      <c r="G219" s="273"/>
    </row>
    <row r="220" spans="2:7">
      <c r="B220" s="284"/>
      <c r="C220" s="273"/>
      <c r="D220" s="273"/>
      <c r="E220" s="283"/>
      <c r="F220" s="273"/>
      <c r="G220" s="273"/>
    </row>
    <row r="221" spans="2:7">
      <c r="B221" s="284"/>
      <c r="C221" s="273"/>
      <c r="D221" s="273"/>
      <c r="E221" s="283"/>
      <c r="F221" s="273"/>
      <c r="G221" s="273"/>
    </row>
    <row r="222" spans="2:7">
      <c r="B222" s="284"/>
      <c r="C222" s="273"/>
      <c r="D222" s="273"/>
      <c r="E222" s="283"/>
      <c r="F222" s="273"/>
      <c r="G222" s="273"/>
    </row>
    <row r="223" spans="2:7">
      <c r="B223" s="284"/>
      <c r="C223" s="273"/>
      <c r="D223" s="273"/>
      <c r="E223" s="283"/>
      <c r="F223" s="273"/>
      <c r="G223" s="273"/>
    </row>
    <row r="224" spans="2:7">
      <c r="B224" s="284"/>
      <c r="C224" s="273"/>
      <c r="D224" s="273"/>
      <c r="E224" s="283"/>
      <c r="F224" s="273"/>
      <c r="G224" s="273"/>
    </row>
    <row r="225" spans="2:7">
      <c r="B225" s="284"/>
      <c r="C225" s="273"/>
      <c r="D225" s="273"/>
      <c r="E225" s="283"/>
      <c r="F225" s="273"/>
      <c r="G225" s="273"/>
    </row>
    <row r="226" spans="2:7">
      <c r="B226" s="284"/>
      <c r="C226" s="273"/>
      <c r="D226" s="273"/>
      <c r="E226" s="283"/>
      <c r="F226" s="273"/>
      <c r="G226" s="273"/>
    </row>
    <row r="227" spans="2:7">
      <c r="B227" s="284"/>
      <c r="C227" s="273"/>
      <c r="D227" s="273"/>
      <c r="E227" s="283"/>
      <c r="F227" s="273"/>
      <c r="G227" s="273"/>
    </row>
    <row r="228" spans="2:7">
      <c r="B228" s="284"/>
      <c r="C228" s="273"/>
      <c r="D228" s="273"/>
      <c r="E228" s="283"/>
      <c r="F228" s="273"/>
      <c r="G228" s="273"/>
    </row>
    <row r="229" spans="2:7">
      <c r="B229" s="284"/>
      <c r="C229" s="273"/>
      <c r="D229" s="273"/>
      <c r="E229" s="283"/>
      <c r="F229" s="273"/>
      <c r="G229" s="273"/>
    </row>
    <row r="230" spans="2:7">
      <c r="B230" s="284"/>
      <c r="C230" s="273"/>
      <c r="D230" s="273"/>
      <c r="E230" s="283"/>
      <c r="F230" s="273"/>
      <c r="G230" s="273"/>
    </row>
    <row r="231" spans="2:7">
      <c r="B231" s="284"/>
      <c r="C231" s="273"/>
      <c r="D231" s="273"/>
      <c r="E231" s="283"/>
      <c r="F231" s="273"/>
      <c r="G231" s="273"/>
    </row>
    <row r="232" spans="2:7">
      <c r="B232" s="284"/>
      <c r="C232" s="273"/>
      <c r="D232" s="273"/>
      <c r="E232" s="283"/>
      <c r="F232" s="273"/>
      <c r="G232" s="273"/>
    </row>
    <row r="233" spans="2:7">
      <c r="B233" s="284"/>
      <c r="C233" s="273"/>
      <c r="D233" s="273"/>
      <c r="E233" s="283"/>
      <c r="F233" s="273"/>
      <c r="G233" s="273"/>
    </row>
    <row r="234" spans="2:7">
      <c r="B234" s="284"/>
      <c r="C234" s="273"/>
      <c r="D234" s="273"/>
      <c r="E234" s="283"/>
      <c r="F234" s="273"/>
      <c r="G234" s="273"/>
    </row>
    <row r="235" spans="2:7">
      <c r="B235" s="284"/>
      <c r="C235" s="273"/>
      <c r="D235" s="273"/>
      <c r="E235" s="283"/>
      <c r="F235" s="273"/>
      <c r="G235" s="273"/>
    </row>
    <row r="236" spans="2:7">
      <c r="B236" s="284"/>
      <c r="C236" s="273"/>
      <c r="D236" s="273"/>
      <c r="E236" s="283"/>
      <c r="F236" s="273"/>
      <c r="G236" s="273"/>
    </row>
    <row r="237" spans="2:7">
      <c r="B237" s="284"/>
      <c r="C237" s="273"/>
      <c r="D237" s="273"/>
      <c r="E237" s="283"/>
      <c r="F237" s="273"/>
      <c r="G237" s="273"/>
    </row>
    <row r="238" spans="2:7">
      <c r="B238" s="284"/>
      <c r="C238" s="273"/>
      <c r="D238" s="273"/>
      <c r="E238" s="283"/>
      <c r="F238" s="273"/>
      <c r="G238" s="273"/>
    </row>
    <row r="239" spans="2:7">
      <c r="B239" s="284"/>
      <c r="C239" s="273"/>
      <c r="D239" s="273"/>
      <c r="E239" s="283"/>
      <c r="F239" s="273"/>
      <c r="G239" s="273"/>
    </row>
    <row r="240" spans="2:7">
      <c r="B240" s="284"/>
      <c r="C240" s="273"/>
      <c r="D240" s="273"/>
      <c r="E240" s="283"/>
      <c r="F240" s="273"/>
      <c r="G240" s="273"/>
    </row>
    <row r="241" spans="2:7">
      <c r="B241" s="284"/>
      <c r="C241" s="273"/>
      <c r="D241" s="273"/>
      <c r="E241" s="283"/>
      <c r="F241" s="273"/>
      <c r="G241" s="273"/>
    </row>
    <row r="242" spans="2:7">
      <c r="B242" s="284"/>
      <c r="C242" s="273"/>
      <c r="D242" s="273"/>
      <c r="E242" s="283"/>
      <c r="F242" s="273"/>
      <c r="G242" s="273"/>
    </row>
    <row r="243" spans="2:7">
      <c r="B243" s="284"/>
      <c r="C243" s="273"/>
      <c r="D243" s="273"/>
      <c r="E243" s="283"/>
      <c r="F243" s="273"/>
      <c r="G243" s="273"/>
    </row>
    <row r="244" spans="2:7">
      <c r="B244" s="284"/>
      <c r="C244" s="273"/>
      <c r="D244" s="273"/>
      <c r="E244" s="283"/>
      <c r="F244" s="273"/>
      <c r="G244" s="273"/>
    </row>
    <row r="245" spans="2:7">
      <c r="B245" s="284"/>
      <c r="C245" s="273"/>
      <c r="D245" s="273"/>
      <c r="E245" s="283"/>
      <c r="F245" s="273"/>
      <c r="G245" s="273"/>
    </row>
    <row r="246" spans="2:7">
      <c r="B246" s="284"/>
      <c r="C246" s="273"/>
      <c r="D246" s="273"/>
      <c r="E246" s="283"/>
      <c r="F246" s="273"/>
      <c r="G246" s="273"/>
    </row>
    <row r="247" spans="2:7">
      <c r="B247" s="284"/>
      <c r="C247" s="273"/>
      <c r="D247" s="273"/>
      <c r="E247" s="283"/>
      <c r="F247" s="273"/>
      <c r="G247" s="273"/>
    </row>
    <row r="248" spans="2:7">
      <c r="B248" s="284"/>
      <c r="C248" s="273"/>
      <c r="D248" s="273"/>
      <c r="E248" s="283"/>
      <c r="F248" s="273"/>
      <c r="G248" s="273"/>
    </row>
    <row r="249" spans="2:7">
      <c r="B249" s="284"/>
      <c r="C249" s="273"/>
      <c r="D249" s="273"/>
      <c r="E249" s="283"/>
      <c r="F249" s="273"/>
      <c r="G249" s="273"/>
    </row>
    <row r="250" spans="2:7">
      <c r="B250" s="284"/>
      <c r="C250" s="273"/>
      <c r="D250" s="273"/>
      <c r="E250" s="283"/>
      <c r="F250" s="273"/>
      <c r="G250" s="273"/>
    </row>
    <row r="251" spans="2:7">
      <c r="B251" s="284"/>
      <c r="C251" s="273"/>
      <c r="D251" s="273"/>
      <c r="E251" s="283"/>
      <c r="F251" s="273"/>
      <c r="G251" s="273"/>
    </row>
    <row r="252" spans="2:7">
      <c r="B252" s="284"/>
      <c r="C252" s="273"/>
      <c r="D252" s="273"/>
      <c r="E252" s="283"/>
      <c r="F252" s="273"/>
      <c r="G252" s="273"/>
    </row>
    <row r="253" spans="2:7">
      <c r="B253" s="284"/>
      <c r="C253" s="273"/>
      <c r="D253" s="273"/>
      <c r="E253" s="283"/>
      <c r="F253" s="273"/>
      <c r="G253" s="273"/>
    </row>
    <row r="254" spans="2:7">
      <c r="B254" s="284"/>
      <c r="C254" s="273"/>
      <c r="D254" s="273"/>
      <c r="E254" s="283"/>
      <c r="F254" s="273"/>
      <c r="G254" s="273"/>
    </row>
    <row r="255" spans="2:7">
      <c r="B255" s="284"/>
      <c r="C255" s="273"/>
      <c r="D255" s="273"/>
      <c r="E255" s="283"/>
      <c r="F255" s="273"/>
      <c r="G255" s="273"/>
    </row>
    <row r="256" spans="2:7">
      <c r="B256" s="284"/>
      <c r="C256" s="273"/>
      <c r="D256" s="273"/>
      <c r="E256" s="283"/>
      <c r="F256" s="273"/>
      <c r="G256" s="273"/>
    </row>
    <row r="257" spans="2:7">
      <c r="B257" s="284"/>
      <c r="C257" s="273"/>
      <c r="D257" s="273"/>
      <c r="E257" s="283"/>
      <c r="F257" s="273"/>
      <c r="G257" s="273"/>
    </row>
    <row r="258" spans="2:7">
      <c r="B258" s="284"/>
      <c r="C258" s="273"/>
      <c r="D258" s="273"/>
      <c r="E258" s="283"/>
      <c r="F258" s="273"/>
      <c r="G258" s="273"/>
    </row>
    <row r="259" spans="2:7">
      <c r="B259" s="284"/>
      <c r="C259" s="273"/>
      <c r="D259" s="273"/>
      <c r="E259" s="283"/>
      <c r="F259" s="273"/>
      <c r="G259" s="273"/>
    </row>
    <row r="260" spans="2:7">
      <c r="B260" s="284"/>
      <c r="C260" s="273"/>
      <c r="D260" s="273"/>
      <c r="E260" s="283"/>
      <c r="F260" s="273"/>
      <c r="G260" s="273"/>
    </row>
    <row r="261" spans="2:7">
      <c r="B261" s="284"/>
      <c r="C261" s="273"/>
      <c r="D261" s="273"/>
      <c r="E261" s="283"/>
      <c r="F261" s="273"/>
      <c r="G261" s="273"/>
    </row>
    <row r="262" spans="2:7">
      <c r="B262" s="284"/>
      <c r="C262" s="273"/>
      <c r="D262" s="273"/>
      <c r="E262" s="283"/>
      <c r="F262" s="273"/>
      <c r="G262" s="273"/>
    </row>
    <row r="263" spans="2:7">
      <c r="B263" s="284"/>
      <c r="C263" s="273"/>
      <c r="D263" s="273"/>
      <c r="E263" s="283"/>
      <c r="F263" s="273"/>
      <c r="G263" s="273"/>
    </row>
    <row r="264" spans="2:7">
      <c r="B264" s="284"/>
      <c r="C264" s="273"/>
      <c r="D264" s="273"/>
      <c r="E264" s="283"/>
      <c r="F264" s="273"/>
      <c r="G264" s="273"/>
    </row>
    <row r="265" spans="2:7">
      <c r="B265" s="284"/>
      <c r="C265" s="273"/>
      <c r="D265" s="273"/>
      <c r="E265" s="283"/>
      <c r="F265" s="273"/>
      <c r="G265" s="273"/>
    </row>
    <row r="266" spans="2:7">
      <c r="B266" s="284"/>
      <c r="C266" s="273"/>
      <c r="D266" s="273"/>
      <c r="E266" s="283"/>
      <c r="F266" s="273"/>
      <c r="G266" s="273"/>
    </row>
    <row r="267" spans="2:7">
      <c r="B267" s="284"/>
      <c r="C267" s="273"/>
      <c r="D267" s="273"/>
      <c r="E267" s="283"/>
      <c r="F267" s="273"/>
      <c r="G267" s="273"/>
    </row>
    <row r="268" spans="2:7">
      <c r="B268" s="284"/>
      <c r="C268" s="273"/>
      <c r="D268" s="273"/>
      <c r="E268" s="283"/>
      <c r="F268" s="273"/>
      <c r="G268" s="273"/>
    </row>
    <row r="269" spans="2:7">
      <c r="B269" s="284"/>
      <c r="C269" s="273"/>
      <c r="D269" s="273"/>
      <c r="E269" s="283"/>
      <c r="F269" s="273"/>
      <c r="G269" s="273"/>
    </row>
    <row r="270" spans="2:7">
      <c r="B270" s="284"/>
      <c r="C270" s="273"/>
      <c r="D270" s="273"/>
      <c r="E270" s="283"/>
      <c r="F270" s="273"/>
      <c r="G270" s="273"/>
    </row>
    <row r="271" spans="2:7">
      <c r="B271" s="284"/>
      <c r="C271" s="273"/>
      <c r="D271" s="273"/>
      <c r="E271" s="283"/>
      <c r="F271" s="273"/>
      <c r="G271" s="273"/>
    </row>
    <row r="272" spans="2:7">
      <c r="B272" s="284"/>
      <c r="C272" s="273"/>
      <c r="D272" s="273"/>
      <c r="E272" s="283"/>
      <c r="F272" s="273"/>
      <c r="G272" s="273"/>
    </row>
    <row r="273" spans="2:7">
      <c r="B273" s="284"/>
      <c r="C273" s="273"/>
      <c r="D273" s="273"/>
      <c r="E273" s="283"/>
      <c r="F273" s="273"/>
      <c r="G273" s="273"/>
    </row>
    <row r="274" spans="2:7">
      <c r="B274" s="284"/>
      <c r="C274" s="273"/>
      <c r="D274" s="273"/>
      <c r="E274" s="283"/>
      <c r="F274" s="273"/>
      <c r="G274" s="273"/>
    </row>
    <row r="275" spans="2:7">
      <c r="B275" s="284"/>
      <c r="C275" s="273"/>
      <c r="D275" s="273"/>
      <c r="E275" s="283"/>
      <c r="F275" s="273"/>
      <c r="G275" s="273"/>
    </row>
    <row r="276" spans="2:7">
      <c r="B276" s="284"/>
      <c r="C276" s="273"/>
      <c r="D276" s="273"/>
      <c r="E276" s="283"/>
      <c r="F276" s="273"/>
      <c r="G276" s="273"/>
    </row>
    <row r="277" spans="2:7">
      <c r="B277" s="284"/>
      <c r="C277" s="273"/>
      <c r="D277" s="273"/>
      <c r="E277" s="283"/>
      <c r="F277" s="273"/>
      <c r="G277" s="273"/>
    </row>
    <row r="278" spans="2:7">
      <c r="B278" s="284"/>
      <c r="C278" s="273"/>
      <c r="D278" s="273"/>
      <c r="E278" s="283"/>
      <c r="F278" s="273"/>
      <c r="G278" s="273"/>
    </row>
    <row r="279" spans="2:7">
      <c r="B279" s="284"/>
      <c r="C279" s="273"/>
      <c r="D279" s="273"/>
      <c r="E279" s="283"/>
      <c r="F279" s="273"/>
      <c r="G279" s="273"/>
    </row>
    <row r="280" spans="2:7">
      <c r="B280" s="284"/>
      <c r="C280" s="273"/>
      <c r="D280" s="273"/>
      <c r="E280" s="283"/>
      <c r="F280" s="273"/>
      <c r="G280" s="273"/>
    </row>
    <row r="281" spans="2:7">
      <c r="B281" s="284"/>
      <c r="C281" s="273"/>
      <c r="D281" s="273"/>
      <c r="E281" s="283"/>
      <c r="F281" s="273"/>
      <c r="G281" s="273"/>
    </row>
    <row r="282" spans="2:7">
      <c r="B282" s="284"/>
      <c r="C282" s="273"/>
      <c r="D282" s="273"/>
      <c r="E282" s="283"/>
      <c r="F282" s="273"/>
      <c r="G282" s="273"/>
    </row>
    <row r="283" spans="2:7">
      <c r="B283" s="284"/>
      <c r="C283" s="273"/>
      <c r="D283" s="273"/>
      <c r="E283" s="283"/>
      <c r="F283" s="273"/>
      <c r="G283" s="273"/>
    </row>
    <row r="284" spans="2:7">
      <c r="B284" s="173"/>
    </row>
    <row r="285" spans="2:7">
      <c r="B285" s="173"/>
    </row>
    <row r="286" spans="2:7">
      <c r="B286" s="173"/>
    </row>
    <row r="287" spans="2:7">
      <c r="B287" s="173"/>
    </row>
    <row r="288" spans="2:7">
      <c r="B288" s="173"/>
    </row>
    <row r="289" spans="2:2">
      <c r="B289" s="173"/>
    </row>
    <row r="290" spans="2:2">
      <c r="B290" s="173"/>
    </row>
    <row r="291" spans="2:2">
      <c r="B291" s="173"/>
    </row>
    <row r="292" spans="2:2">
      <c r="B292" s="173"/>
    </row>
    <row r="293" spans="2:2">
      <c r="B293" s="173"/>
    </row>
    <row r="294" spans="2:2">
      <c r="B294" s="173"/>
    </row>
    <row r="295" spans="2:2">
      <c r="B295" s="173"/>
    </row>
    <row r="296" spans="2:2">
      <c r="B296" s="173"/>
    </row>
    <row r="297" spans="2:2">
      <c r="B297" s="173"/>
    </row>
    <row r="298" spans="2:2">
      <c r="B298" s="173"/>
    </row>
    <row r="299" spans="2:2">
      <c r="B299" s="173"/>
    </row>
    <row r="300" spans="2:2">
      <c r="B300" s="173"/>
    </row>
    <row r="301" spans="2:2">
      <c r="B301" s="173"/>
    </row>
    <row r="302" spans="2:2">
      <c r="B302" s="173"/>
    </row>
    <row r="303" spans="2:2">
      <c r="B303" s="173"/>
    </row>
  </sheetData>
  <sheetProtection password="F286" sheet="1" objects="1" scenarios="1"/>
  <mergeCells count="9">
    <mergeCell ref="C51:G51"/>
    <mergeCell ref="C52:G52"/>
    <mergeCell ref="C53:G53"/>
    <mergeCell ref="B1:G1"/>
    <mergeCell ref="C47:G47"/>
    <mergeCell ref="C49:G49"/>
    <mergeCell ref="C50:G50"/>
    <mergeCell ref="C48:G48"/>
    <mergeCell ref="B3:C3"/>
  </mergeCells>
  <hyperlinks>
    <hyperlink ref="C51" r:id="rId1"/>
    <hyperlink ref="C49" r:id="rId2" display="http://www.calrecycle.ca.gov/LGCentral/Library/DSG/IRecycl.htm; "/>
    <hyperlink ref="C48" r:id="rId3"/>
    <hyperlink ref="C49:G49" r:id="rId4" display="http://www.calrecycle.ca.gov/LGCentral/Library/DSG/IRecycl.htm"/>
    <hyperlink ref="C50" r:id="rId5"/>
    <hyperlink ref="C52" r:id="rId6"/>
  </hyperlinks>
  <pageMargins left="0.7" right="0.7" top="0.75" bottom="0.75" header="0.3" footer="0.3"/>
  <pageSetup orientation="portrait"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Instructions</vt:lpstr>
      <vt:lpstr>Calculator</vt:lpstr>
      <vt:lpstr>Waste Log</vt:lpstr>
      <vt:lpstr>Take Action</vt:lpstr>
      <vt:lpstr>Background Data</vt:lpstr>
      <vt:lpstr>AllWasteTypes</vt:lpstr>
      <vt:lpstr>collection_frequency</vt:lpstr>
      <vt:lpstr>CollectionUnits</vt:lpstr>
      <vt:lpstr>container_units</vt:lpstr>
      <vt:lpstr>cubic_yards</vt:lpstr>
      <vt:lpstr>frequency</vt:lpstr>
      <vt:lpstr>http___www.calrecycle.ca.gov_LGCentral_Library_DSG_IRecycl.htm</vt:lpstr>
      <vt:lpstr>IndividualMaterials</vt:lpstr>
      <vt:lpstr>Trash</vt:lpstr>
      <vt:lpstr>WasteTypes_ALL</vt:lpstr>
      <vt:lpstr>week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Haley</dc:creator>
  <cp:lastModifiedBy>haley.jordan</cp:lastModifiedBy>
  <cp:lastPrinted>2017-05-24T17:42:14Z</cp:lastPrinted>
  <dcterms:created xsi:type="dcterms:W3CDTF">2017-04-25T16:07:04Z</dcterms:created>
  <dcterms:modified xsi:type="dcterms:W3CDTF">2019-01-31T17:38:19Z</dcterms:modified>
</cp:coreProperties>
</file>