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derek.beyer\Downloads\"/>
    </mc:Choice>
  </mc:AlternateContent>
  <xr:revisionPtr revIDLastSave="0" documentId="8_{D59285B3-CC72-485F-BFE0-906FC9E1B53C}" xr6:coauthVersionLast="45" xr6:coauthVersionMax="45" xr10:uidLastSave="{00000000-0000-0000-0000-000000000000}"/>
  <bookViews>
    <workbookView xWindow="-120" yWindow="-120" windowWidth="20730" windowHeight="11160" tabRatio="649" xr2:uid="{00000000-000D-0000-FFFF-FFFF00000000}"/>
  </bookViews>
  <sheets>
    <sheet name="1. Summary" sheetId="28" r:id="rId1"/>
    <sheet name="2. Labor" sheetId="26" r:id="rId2"/>
    <sheet name="3. Expenses" sheetId="20" r:id="rId3"/>
    <sheet name="Information" sheetId="34" r:id="rId4"/>
  </sheets>
  <definedNames>
    <definedName name="_xlnm.Print_Area" localSheetId="0">'1. Summary'!$A$1:$J$53</definedName>
    <definedName name="_xlnm.Print_Area" localSheetId="1">'2. Labor'!$A$1:$AC$46</definedName>
    <definedName name="_xlnm.Print_Area" localSheetId="2">'3. Expenses'!$A$1:$M$27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 i="28" l="1"/>
  <c r="J19" i="28"/>
  <c r="J20" i="28"/>
  <c r="J21" i="28"/>
  <c r="H8" i="20"/>
  <c r="H9" i="20"/>
  <c r="H10" i="20"/>
  <c r="H11" i="20"/>
  <c r="H12" i="20"/>
  <c r="H13" i="20"/>
  <c r="H14" i="20"/>
  <c r="H15" i="20"/>
  <c r="H16" i="20"/>
  <c r="H17" i="20"/>
  <c r="H18" i="20"/>
  <c r="H19" i="20"/>
  <c r="H20" i="20"/>
  <c r="H21" i="20"/>
  <c r="H22" i="20"/>
  <c r="H23" i="20"/>
  <c r="H24" i="20"/>
  <c r="H25" i="20"/>
  <c r="H26" i="20"/>
  <c r="H7" i="20"/>
  <c r="G4" i="26"/>
  <c r="G4" i="20" l="1"/>
  <c r="D1" i="26" l="1"/>
  <c r="J36" i="28"/>
  <c r="G35" i="28"/>
  <c r="G33" i="28"/>
  <c r="J15" i="28"/>
  <c r="I16" i="28"/>
  <c r="D2" i="20"/>
  <c r="D1" i="20"/>
  <c r="D2" i="26"/>
  <c r="I5" i="28"/>
  <c r="H16" i="28"/>
  <c r="F6" i="28"/>
  <c r="I1" i="28"/>
  <c r="H24" i="28"/>
  <c r="J9" i="28"/>
  <c r="J10" i="28"/>
  <c r="J11" i="28"/>
  <c r="J12" i="28"/>
  <c r="J13" i="28"/>
  <c r="J14" i="28"/>
  <c r="G16" i="28"/>
  <c r="J17" i="28"/>
  <c r="J22" i="28"/>
  <c r="J23" i="28"/>
  <c r="G24" i="28"/>
  <c r="I24" i="28"/>
  <c r="J27" i="28"/>
  <c r="H25" i="26"/>
  <c r="H26" i="26"/>
  <c r="H46" i="26" s="1"/>
  <c r="H27" i="26"/>
  <c r="H28" i="26"/>
  <c r="H29" i="26"/>
  <c r="H30" i="26"/>
  <c r="H31" i="26"/>
  <c r="H32" i="26"/>
  <c r="H33" i="26"/>
  <c r="H34" i="26"/>
  <c r="H35" i="26"/>
  <c r="H36" i="26"/>
  <c r="H37" i="26"/>
  <c r="H38" i="26"/>
  <c r="H39" i="26"/>
  <c r="H40" i="26"/>
  <c r="H41" i="26"/>
  <c r="H42" i="26"/>
  <c r="H43" i="26"/>
  <c r="H44" i="26"/>
  <c r="J45" i="26"/>
  <c r="J8" i="26" s="1"/>
  <c r="J10" i="26" s="1"/>
  <c r="K45" i="26"/>
  <c r="L45" i="26"/>
  <c r="L8" i="26" s="1"/>
  <c r="M45" i="26"/>
  <c r="N45" i="26"/>
  <c r="N8" i="26" s="1"/>
  <c r="O45" i="26"/>
  <c r="P45" i="26"/>
  <c r="P8" i="26" s="1"/>
  <c r="Q45" i="26"/>
  <c r="R45" i="26"/>
  <c r="R8" i="26" s="1"/>
  <c r="S45" i="26"/>
  <c r="T45" i="26"/>
  <c r="T8" i="26" s="1"/>
  <c r="U45" i="26"/>
  <c r="V45" i="26"/>
  <c r="V8" i="26" s="1"/>
  <c r="W45" i="26"/>
  <c r="X45" i="26"/>
  <c r="X8" i="26" s="1"/>
  <c r="Y45" i="26"/>
  <c r="Z45" i="26"/>
  <c r="Z8" i="26" s="1"/>
  <c r="AA45" i="26"/>
  <c r="AB45" i="26"/>
  <c r="AB8" i="26" s="1"/>
  <c r="AC45" i="26"/>
  <c r="J46" i="26"/>
  <c r="J9" i="26" s="1"/>
  <c r="J13" i="26" s="1"/>
  <c r="K46" i="26"/>
  <c r="L46" i="26"/>
  <c r="L9" i="26" s="1"/>
  <c r="L13" i="26" s="1"/>
  <c r="M46" i="26"/>
  <c r="N46" i="26"/>
  <c r="N9" i="26" s="1"/>
  <c r="N13" i="26" s="1"/>
  <c r="O46" i="26"/>
  <c r="P46" i="26"/>
  <c r="P9" i="26" s="1"/>
  <c r="P13" i="26" s="1"/>
  <c r="Q46" i="26"/>
  <c r="R46" i="26"/>
  <c r="R9" i="26" s="1"/>
  <c r="R13" i="26" s="1"/>
  <c r="S46" i="26"/>
  <c r="T46" i="26"/>
  <c r="T9" i="26" s="1"/>
  <c r="T13" i="26" s="1"/>
  <c r="U46" i="26"/>
  <c r="V46" i="26"/>
  <c r="V9" i="26" s="1"/>
  <c r="V13" i="26" s="1"/>
  <c r="W46" i="26"/>
  <c r="X46" i="26"/>
  <c r="X9" i="26" s="1"/>
  <c r="X13" i="26" s="1"/>
  <c r="Y46" i="26"/>
  <c r="Z46" i="26"/>
  <c r="Z9" i="26" s="1"/>
  <c r="Z13" i="26" s="1"/>
  <c r="AA46" i="26"/>
  <c r="AB46" i="26"/>
  <c r="AB9" i="26" s="1"/>
  <c r="AB13" i="26" s="1"/>
  <c r="AC46" i="26"/>
  <c r="H27" i="20"/>
  <c r="J18" i="26" l="1"/>
  <c r="J16" i="26"/>
  <c r="H45" i="26"/>
  <c r="J12" i="26"/>
  <c r="J14" i="26" s="1"/>
  <c r="D4" i="20"/>
  <c r="D4" i="26"/>
  <c r="J16" i="28"/>
  <c r="G25" i="28"/>
  <c r="G26" i="28" s="1"/>
  <c r="J24" i="28"/>
  <c r="H25" i="28"/>
  <c r="I25" i="28"/>
  <c r="AB12" i="26"/>
  <c r="AB14" i="26" s="1"/>
  <c r="AB10" i="26"/>
  <c r="Z10" i="26"/>
  <c r="Z12" i="26"/>
  <c r="Z14" i="26" s="1"/>
  <c r="X12" i="26"/>
  <c r="X14" i="26" s="1"/>
  <c r="X10" i="26"/>
  <c r="V10" i="26"/>
  <c r="V12" i="26"/>
  <c r="V14" i="26" s="1"/>
  <c r="T12" i="26"/>
  <c r="T14" i="26" s="1"/>
  <c r="T10" i="26"/>
  <c r="R10" i="26"/>
  <c r="R12" i="26"/>
  <c r="R14" i="26" s="1"/>
  <c r="P12" i="26"/>
  <c r="P14" i="26" s="1"/>
  <c r="P10" i="26"/>
  <c r="N10" i="26"/>
  <c r="N12" i="26"/>
  <c r="N14" i="26" s="1"/>
  <c r="L12" i="26"/>
  <c r="L14" i="26" s="1"/>
  <c r="L10" i="26"/>
  <c r="H26" i="28"/>
  <c r="H13" i="26"/>
  <c r="H9" i="26"/>
  <c r="H8" i="26"/>
  <c r="I26" i="28" l="1"/>
  <c r="J26" i="28" s="1"/>
  <c r="G34" i="28"/>
  <c r="H31" i="28"/>
  <c r="H38" i="28" s="1"/>
  <c r="J25" i="28"/>
  <c r="G36" i="28" s="1"/>
  <c r="N16" i="26"/>
  <c r="N18" i="26"/>
  <c r="R16" i="26"/>
  <c r="R19" i="26" s="1"/>
  <c r="R18" i="26"/>
  <c r="V16" i="26"/>
  <c r="V18" i="26"/>
  <c r="Z16" i="26"/>
  <c r="Z19" i="26" s="1"/>
  <c r="Z18" i="26"/>
  <c r="L18" i="26"/>
  <c r="L16" i="26"/>
  <c r="P18" i="26"/>
  <c r="P16" i="26"/>
  <c r="T18" i="26"/>
  <c r="T16" i="26"/>
  <c r="T19" i="26" s="1"/>
  <c r="X18" i="26"/>
  <c r="X16" i="26"/>
  <c r="AB18" i="26"/>
  <c r="AB16" i="26"/>
  <c r="AB19" i="26" s="1"/>
  <c r="N19" i="26"/>
  <c r="V19" i="26"/>
  <c r="H10" i="26"/>
  <c r="H12" i="26"/>
  <c r="I30" i="28" l="1"/>
  <c r="J29" i="28"/>
  <c r="L19" i="26"/>
  <c r="X19" i="26"/>
  <c r="P19" i="26"/>
  <c r="J19" i="26"/>
  <c r="H14" i="26"/>
  <c r="J21" i="26"/>
  <c r="N21" i="26"/>
  <c r="R21" i="26"/>
  <c r="V21" i="26"/>
  <c r="Z21" i="26"/>
  <c r="L21" i="26"/>
  <c r="P21" i="26"/>
  <c r="T21" i="26"/>
  <c r="X21" i="26"/>
  <c r="AB21" i="26"/>
  <c r="H18" i="26"/>
  <c r="H16" i="26"/>
  <c r="H19" i="26" l="1"/>
  <c r="J22" i="26" s="1"/>
  <c r="H21" i="26"/>
  <c r="AB22" i="26" l="1"/>
  <c r="T22" i="26"/>
  <c r="L22" i="26"/>
  <c r="V22" i="26"/>
  <c r="N22" i="26"/>
  <c r="X22" i="26"/>
  <c r="P22" i="26"/>
  <c r="Z22" i="26"/>
  <c r="R22" i="26"/>
  <c r="H2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John Renfro</author>
  </authors>
  <commentList>
    <comment ref="A7" authorId="0" shapeId="0" xr:uid="{00000000-0006-0000-0000-000001000000}">
      <text>
        <r>
          <rPr>
            <u/>
            <sz val="12"/>
            <color indexed="81"/>
            <rFont val="Tahoma"/>
            <family val="2"/>
          </rPr>
          <t>Quick Guide for Invoices:</t>
        </r>
        <r>
          <rPr>
            <sz val="10"/>
            <color indexed="81"/>
            <rFont val="Tahoma"/>
            <family val="2"/>
          </rPr>
          <t xml:space="preserve">     </t>
        </r>
        <r>
          <rPr>
            <sz val="8"/>
            <color indexed="81"/>
            <rFont val="Tahoma"/>
            <family val="2"/>
          </rPr>
          <t>(right click in cell A7 to Hide Comment)</t>
        </r>
        <r>
          <rPr>
            <sz val="10"/>
            <color indexed="81"/>
            <rFont val="Tahoma"/>
            <family val="2"/>
          </rPr>
          <t xml:space="preserve">
</t>
        </r>
        <r>
          <rPr>
            <i/>
            <sz val="10"/>
            <color indexed="81"/>
            <rFont val="Tahoma"/>
            <family val="2"/>
          </rPr>
          <t>Warning! CONTAINS LINKS -- DO NOT SPLIT TABS INTO SEPARATE FILES.</t>
        </r>
        <r>
          <rPr>
            <sz val="10"/>
            <color indexed="81"/>
            <rFont val="Tahoma"/>
            <family val="2"/>
          </rPr>
          <t xml:space="preserve">
1. Enter data into all shaded cells as necessary and update placeholder text.
2. Ensure compliance with the contract Fee Schedule and, if required, PennDOT Publication 93.
3. When authorized to release retainage Tab #1 - Cell H27 and adjacent cells must be used.
4. All billing periods must fall within the WO and contract terms.
5. Copy Tab #2 &amp; 3 as necessary for each consultant.
6. Backup must be provided for ALL labor and ALL expense charges in the form of timesheets, receipts, logs, etc.
    Providing a brief justification in the description of expenses often expedites approval.
    (e.g.: "Mileage - Visiting Site" ; "Parking - Coordination Meeting")
7. Print completed tabs only then email file and mail package with original signature to City PM.</t>
        </r>
      </text>
    </comment>
  </commentList>
</comments>
</file>

<file path=xl/sharedStrings.xml><?xml version="1.0" encoding="utf-8"?>
<sst xmlns="http://schemas.openxmlformats.org/spreadsheetml/2006/main" count="208" uniqueCount="104">
  <si>
    <t>Task</t>
  </si>
  <si>
    <t>Description</t>
  </si>
  <si>
    <t>Regular</t>
  </si>
  <si>
    <t>Overtime</t>
  </si>
  <si>
    <t>Hours</t>
  </si>
  <si>
    <t>Subtotal</t>
  </si>
  <si>
    <t>Expense</t>
  </si>
  <si>
    <t>Units</t>
  </si>
  <si>
    <t>Line</t>
  </si>
  <si>
    <t>-</t>
  </si>
  <si>
    <t>PRIME CONSULTANT</t>
  </si>
  <si>
    <t>DIRECT LABOR</t>
  </si>
  <si>
    <t>Rate</t>
  </si>
  <si>
    <t>DIRECT EXPENSES</t>
  </si>
  <si>
    <t>%</t>
  </si>
  <si>
    <t>Percentage of Hours</t>
  </si>
  <si>
    <t>Percentage of Cost</t>
  </si>
  <si>
    <t>Invoice Number:</t>
  </si>
  <si>
    <t>Contract Name:</t>
  </si>
  <si>
    <t>Contract Term:</t>
  </si>
  <si>
    <t>Project Name:</t>
  </si>
  <si>
    <t>Employee 1</t>
  </si>
  <si>
    <t>Employee 2</t>
  </si>
  <si>
    <t>Employee 3</t>
  </si>
  <si>
    <t>Employee 4</t>
  </si>
  <si>
    <t>Employee 5</t>
  </si>
  <si>
    <t>INFORMATION</t>
  </si>
  <si>
    <t>Name</t>
  </si>
  <si>
    <t>Title</t>
  </si>
  <si>
    <t>to</t>
  </si>
  <si>
    <t>SUBTOTAL</t>
  </si>
  <si>
    <t>Contract Number:</t>
  </si>
  <si>
    <t>Work Order Number:</t>
  </si>
  <si>
    <t>Tracking Code:</t>
  </si>
  <si>
    <t>Billing Period Start Date</t>
  </si>
  <si>
    <t>Billing Period End Date</t>
  </si>
  <si>
    <t>Payroll Labor Rate (from Contract Fee Schedule)</t>
  </si>
  <si>
    <t>Profit Rate (from Contract Fee Schedule)</t>
  </si>
  <si>
    <t>Overhead Rate (from Contract Fee Schedule)</t>
  </si>
  <si>
    <t>Employee 6</t>
  </si>
  <si>
    <t>Employee 7</t>
  </si>
  <si>
    <t>Employee 8</t>
  </si>
  <si>
    <t>Employee 9</t>
  </si>
  <si>
    <t>Employee 10</t>
  </si>
  <si>
    <t>Total Task Hours</t>
  </si>
  <si>
    <t>Regular Task Hours (sum from below)</t>
  </si>
  <si>
    <t>Overtime Task Hours (sum from below)</t>
  </si>
  <si>
    <t>EXPENSES</t>
  </si>
  <si>
    <t>LABOR</t>
  </si>
  <si>
    <t>Previous Invoice Amount</t>
  </si>
  <si>
    <t>Role</t>
  </si>
  <si>
    <t>TYPE</t>
  </si>
  <si>
    <t>Current Invoice DBE Amount:</t>
  </si>
  <si>
    <t>Current Invoice DBE Percentage:</t>
  </si>
  <si>
    <t>Total WO DBE Amount To Date:</t>
  </si>
  <si>
    <t>Total WO DBE Percentage To Date:</t>
  </si>
  <si>
    <t>TOTAL Labor &amp; Expenses</t>
  </si>
  <si>
    <t>SIGNATURES</t>
  </si>
  <si>
    <t>Quantity</t>
  </si>
  <si>
    <t>per</t>
  </si>
  <si>
    <t>TOTAL (sum of all above costs)</t>
  </si>
  <si>
    <t>Submission Date:</t>
  </si>
  <si>
    <t>Contract Amount:</t>
  </si>
  <si>
    <t>Work Order Amount:</t>
  </si>
  <si>
    <t>Current Invoice Amount</t>
  </si>
  <si>
    <t>Current Total Released To Date:</t>
  </si>
  <si>
    <t>Previous Total Released To Date:</t>
  </si>
  <si>
    <t>Current Invoice Release Amount:</t>
  </si>
  <si>
    <t>COSTS</t>
  </si>
  <si>
    <t>SUMMARY</t>
  </si>
  <si>
    <t>OFFICE USE ONLY</t>
  </si>
  <si>
    <t>Date</t>
  </si>
  <si>
    <r>
      <t xml:space="preserve">Name, </t>
    </r>
    <r>
      <rPr>
        <i/>
        <sz val="12"/>
        <rFont val="Arial"/>
        <family val="2"/>
      </rPr>
      <t>Title</t>
    </r>
  </si>
  <si>
    <t>Amount Due This Invoice =</t>
  </si>
  <si>
    <t>Previous Total Invoiced
To Date</t>
  </si>
  <si>
    <t>Current Total Invoiced
To Date</t>
  </si>
  <si>
    <t>Retainage Withheld (10%)</t>
  </si>
  <si>
    <t>Retainage Released</t>
  </si>
  <si>
    <t>Total WO Percent Billed To Date</t>
  </si>
  <si>
    <t>RETAIN</t>
  </si>
  <si>
    <t>ATTACHMENTS</t>
  </si>
  <si>
    <t>DBE</t>
  </si>
  <si>
    <t>Billing Period:</t>
  </si>
  <si>
    <t>TOTAL (8+10+12)</t>
  </si>
  <si>
    <t>Prime</t>
  </si>
  <si>
    <t>Sub</t>
  </si>
  <si>
    <t>Consultant Name</t>
  </si>
  <si>
    <t>VERSION:</t>
  </si>
  <si>
    <t>BY:</t>
  </si>
  <si>
    <t>Christopher John Renfro, Department of Streets</t>
  </si>
  <si>
    <t>QUESTIONS:</t>
  </si>
  <si>
    <t>Call (215) 686-5069</t>
  </si>
  <si>
    <t>Last Name</t>
  </si>
  <si>
    <t>CITY PROJECT MANAGER</t>
  </si>
  <si>
    <t>Direct Regular Labor (1*2)</t>
  </si>
  <si>
    <t>Direct Overtime Labor (1*3*5)</t>
  </si>
  <si>
    <t>Total Direct Labor (6+7)</t>
  </si>
  <si>
    <t>Total Task Hours (2+3)</t>
  </si>
  <si>
    <t>Overhead on Direct Labor (1*4*9)</t>
  </si>
  <si>
    <t>Profit on Direct Labor or Fixed Fee (1*4*11)</t>
  </si>
  <si>
    <t>Overtime Rate (1.5 for approved personnel ONLY)</t>
  </si>
  <si>
    <r>
      <t>þ</t>
    </r>
    <r>
      <rPr>
        <sz val="9"/>
        <rFont val="Arial"/>
        <family val="2"/>
      </rPr>
      <t xml:space="preserve"> Progress Report           </t>
    </r>
    <r>
      <rPr>
        <sz val="9"/>
        <rFont val="Wingdings"/>
        <charset val="2"/>
      </rPr>
      <t>o</t>
    </r>
    <r>
      <rPr>
        <sz val="9"/>
        <rFont val="Arial"/>
        <family val="2"/>
      </rPr>
      <t xml:space="preserve"> Timesheets
</t>
    </r>
    <r>
      <rPr>
        <sz val="9"/>
        <rFont val="Wingdings"/>
        <charset val="2"/>
      </rPr>
      <t>o</t>
    </r>
    <r>
      <rPr>
        <sz val="9"/>
        <rFont val="Arial"/>
        <family val="2"/>
      </rPr>
      <t xml:space="preserve"> Labor Detail                  </t>
    </r>
    <r>
      <rPr>
        <sz val="9"/>
        <rFont val="Wingdings"/>
        <charset val="2"/>
      </rPr>
      <t>o</t>
    </r>
    <r>
      <rPr>
        <sz val="9"/>
        <rFont val="Arial"/>
        <family val="2"/>
      </rPr>
      <t xml:space="preserve"> Receipts/Logs
</t>
    </r>
    <r>
      <rPr>
        <sz val="9"/>
        <rFont val="Wingdings"/>
        <charset val="2"/>
      </rPr>
      <t>o</t>
    </r>
    <r>
      <rPr>
        <sz val="9"/>
        <rFont val="Arial"/>
        <family val="2"/>
      </rPr>
      <t xml:space="preserve"> Expense Detail              </t>
    </r>
    <r>
      <rPr>
        <sz val="9"/>
        <rFont val="Wingdings"/>
        <charset val="2"/>
      </rPr>
      <t>o</t>
    </r>
    <r>
      <rPr>
        <sz val="9"/>
        <rFont val="Arial"/>
        <family val="2"/>
      </rPr>
      <t xml:space="preserve"> Encumbrance</t>
    </r>
  </si>
  <si>
    <t>I hereby certify that the above invoice is true and correct in representing services
rendered exclusively on this project, and that all efforts were performed
and all expenditures were incurred under a fully executed contract.</t>
  </si>
  <si>
    <t>Work Order NTP: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</si>
</sst>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164" formatCode="0.0%"/>
    <numFmt numFmtId="165" formatCode="&quot;$&quot;#,##0.00"/>
    <numFmt numFmtId="166" formatCode="#,##0.0"/>
    <numFmt numFmtId="167" formatCode="#,##0.0_);[Red]\(#,##0.0\)"/>
    <numFmt numFmtId="168" formatCode="mm/dd/yy;@"/>
    <numFmt numFmtId="169" formatCode="_(* #,##0.0_);_(* \(#,##0.0\);_(* &quot;-&quot;?_);_(@_)"/>
    <numFmt numFmtId="170" formatCode="0.000%"/>
    <numFmt numFmtId="171" formatCode="0_);[Red]\(0\)"/>
    <numFmt numFmtId="172" formatCode="_(&quot;$&quot;* #,##0.000_);_(&quot;$&quot;* \(#,##0.000\);_(&quot;$&quot;* &quot;-&quot;???_);_(@_)"/>
  </numFmts>
  <fonts count="22" x14ac:knownFonts="1">
    <font>
      <sz val="10"/>
      <name val="Arial"/>
    </font>
    <font>
      <sz val="12"/>
      <name val="Times New Roman"/>
      <family val="1"/>
    </font>
    <font>
      <sz val="16"/>
      <name val="Times New Roman"/>
      <family val="1"/>
    </font>
    <font>
      <b/>
      <sz val="12"/>
      <name val="Times New Roman"/>
      <family val="1"/>
    </font>
    <font>
      <b/>
      <sz val="16"/>
      <name val="Times New Roman"/>
      <family val="1"/>
    </font>
    <font>
      <sz val="12"/>
      <name val="Arial"/>
      <family val="2"/>
    </font>
    <font>
      <b/>
      <sz val="12"/>
      <name val="Arial"/>
      <family val="2"/>
    </font>
    <font>
      <b/>
      <sz val="16"/>
      <name val="Arial"/>
      <family val="2"/>
    </font>
    <font>
      <sz val="16"/>
      <name val="Arial"/>
      <family val="2"/>
    </font>
    <font>
      <i/>
      <sz val="12"/>
      <name val="Arial"/>
      <family val="2"/>
    </font>
    <font>
      <sz val="10"/>
      <name val="Arial"/>
      <family val="2"/>
    </font>
    <font>
      <b/>
      <i/>
      <sz val="12"/>
      <name val="Arial"/>
      <family val="2"/>
    </font>
    <font>
      <i/>
      <sz val="10"/>
      <name val="Arial"/>
      <family val="2"/>
    </font>
    <font>
      <b/>
      <i/>
      <sz val="10"/>
      <name val="Arial"/>
      <family val="2"/>
    </font>
    <font>
      <u/>
      <sz val="12"/>
      <name val="Arial"/>
      <family val="2"/>
    </font>
    <font>
      <sz val="9"/>
      <name val="Wingdings"/>
      <charset val="2"/>
    </font>
    <font>
      <sz val="9"/>
      <name val="Arial"/>
      <family val="2"/>
    </font>
    <font>
      <sz val="10"/>
      <color indexed="81"/>
      <name val="Tahoma"/>
      <family val="2"/>
    </font>
    <font>
      <i/>
      <sz val="10"/>
      <color indexed="81"/>
      <name val="Tahoma"/>
      <family val="2"/>
    </font>
    <font>
      <u/>
      <sz val="12"/>
      <color indexed="81"/>
      <name val="Tahoma"/>
      <family val="2"/>
    </font>
    <font>
      <sz val="8"/>
      <color indexed="81"/>
      <name val="Tahoma"/>
      <family val="2"/>
    </font>
    <font>
      <i/>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94">
    <xf numFmtId="0" fontId="0" fillId="0" borderId="0" xfId="0"/>
    <xf numFmtId="0" fontId="5" fillId="0" borderId="0" xfId="0" applyNumberFormat="1" applyFont="1" applyBorder="1" applyAlignment="1" applyProtection="1">
      <alignment horizontal="center" vertical="center"/>
    </xf>
    <xf numFmtId="0" fontId="5" fillId="0" borderId="0" xfId="0" applyNumberFormat="1" applyFont="1" applyFill="1" applyAlignment="1">
      <alignment horizontal="center" vertical="center"/>
    </xf>
    <xf numFmtId="0" fontId="5"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indent="1"/>
    </xf>
    <xf numFmtId="0" fontId="5" fillId="0" borderId="0" xfId="0" applyNumberFormat="1" applyFont="1" applyAlignment="1" applyProtection="1">
      <alignment horizontal="center" vertical="center"/>
    </xf>
    <xf numFmtId="0" fontId="5" fillId="0" borderId="1" xfId="0" applyNumberFormat="1" applyFont="1" applyBorder="1" applyAlignment="1" applyProtection="1">
      <alignment horizontal="center" vertical="center" textRotation="90"/>
    </xf>
    <xf numFmtId="0" fontId="6" fillId="0" borderId="1" xfId="0" applyNumberFormat="1" applyFont="1" applyBorder="1" applyAlignment="1" applyProtection="1">
      <alignment horizontal="center" vertical="center" wrapText="1"/>
    </xf>
    <xf numFmtId="44" fontId="5" fillId="0" borderId="1" xfId="0" applyNumberFormat="1" applyFont="1" applyBorder="1" applyAlignment="1" applyProtection="1">
      <alignment horizontal="center" vertical="center"/>
    </xf>
    <xf numFmtId="44" fontId="6" fillId="0" borderId="1"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44" fontId="5" fillId="0" borderId="3" xfId="0" applyNumberFormat="1" applyFont="1" applyBorder="1" applyAlignment="1" applyProtection="1">
      <alignment horizontal="center" vertical="center"/>
    </xf>
    <xf numFmtId="44" fontId="5" fillId="0" borderId="4"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44" fontId="6" fillId="0" borderId="3" xfId="0" applyNumberFormat="1" applyFont="1" applyBorder="1" applyAlignment="1" applyProtection="1">
      <alignment horizontal="center" vertical="center"/>
    </xf>
    <xf numFmtId="10" fontId="5" fillId="0" borderId="4" xfId="0" applyNumberFormat="1" applyFont="1" applyBorder="1" applyAlignment="1" applyProtection="1">
      <alignment horizontal="right" vertical="center" indent="2"/>
    </xf>
    <xf numFmtId="44" fontId="6" fillId="0" borderId="1" xfId="0" applyNumberFormat="1" applyFont="1" applyFill="1" applyBorder="1" applyAlignment="1">
      <alignment horizontal="center" vertical="center"/>
    </xf>
    <xf numFmtId="44" fontId="6" fillId="0" borderId="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center"/>
    </xf>
    <xf numFmtId="0" fontId="6"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4" fontId="5" fillId="0"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xf>
    <xf numFmtId="164" fontId="5" fillId="0" borderId="6" xfId="0" applyNumberFormat="1" applyFont="1" applyFill="1" applyBorder="1" applyAlignment="1">
      <alignment horizontal="center" vertical="center"/>
    </xf>
    <xf numFmtId="165" fontId="5" fillId="0" borderId="0" xfId="0" applyNumberFormat="1" applyFont="1" applyFill="1" applyAlignment="1">
      <alignment horizontal="center" vertical="center"/>
    </xf>
    <xf numFmtId="44" fontId="5" fillId="0" borderId="0" xfId="0" applyNumberFormat="1" applyFont="1" applyFill="1" applyAlignment="1">
      <alignment horizontal="right" vertical="center"/>
    </xf>
    <xf numFmtId="0" fontId="5" fillId="0" borderId="0"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44" fontId="5" fillId="0" borderId="1"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10" fontId="5" fillId="0" borderId="8" xfId="0" applyNumberFormat="1" applyFont="1" applyBorder="1" applyAlignment="1" applyProtection="1">
      <alignment horizontal="center" vertical="center"/>
    </xf>
    <xf numFmtId="169" fontId="5" fillId="0" borderId="1"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0" fontId="11" fillId="0" borderId="1" xfId="0" applyNumberFormat="1" applyFont="1" applyBorder="1" applyAlignment="1" applyProtection="1">
      <alignment horizontal="center" vertical="center" wrapText="1"/>
    </xf>
    <xf numFmtId="44" fontId="9" fillId="0" borderId="4" xfId="0" applyNumberFormat="1" applyFont="1" applyBorder="1" applyAlignment="1" applyProtection="1">
      <alignment horizontal="center" vertical="center"/>
    </xf>
    <xf numFmtId="10" fontId="11" fillId="0" borderId="4" xfId="0" applyNumberFormat="1" applyFont="1" applyBorder="1" applyAlignment="1" applyProtection="1">
      <alignment horizontal="right" vertical="center" indent="2"/>
    </xf>
    <xf numFmtId="0" fontId="12" fillId="0" borderId="9" xfId="0" applyNumberFormat="1" applyFont="1" applyFill="1" applyBorder="1" applyAlignment="1">
      <alignment horizontal="left" vertical="center"/>
    </xf>
    <xf numFmtId="0" fontId="13" fillId="0" borderId="9" xfId="0" applyNumberFormat="1" applyFont="1" applyFill="1" applyBorder="1" applyAlignment="1">
      <alignment horizontal="left" vertical="center"/>
    </xf>
    <xf numFmtId="0" fontId="0" fillId="0" borderId="0" xfId="0" applyAlignment="1" applyProtection="1">
      <alignment horizontal="center" vertical="center"/>
    </xf>
    <xf numFmtId="0" fontId="5" fillId="0" borderId="0" xfId="0" applyFont="1" applyAlignment="1" applyProtection="1">
      <alignment horizontal="left" vertical="center" indent="1"/>
    </xf>
    <xf numFmtId="0" fontId="6" fillId="0" borderId="0" xfId="0" applyFont="1" applyAlignment="1" applyProtection="1">
      <alignment horizontal="left" vertical="center" indent="1"/>
    </xf>
    <xf numFmtId="14" fontId="3" fillId="2" borderId="4" xfId="0" applyNumberFormat="1" applyFont="1" applyFill="1" applyBorder="1" applyAlignment="1" applyProtection="1">
      <alignment horizontal="center" vertical="center"/>
      <protection locked="0"/>
    </xf>
    <xf numFmtId="14" fontId="3" fillId="2" borderId="10" xfId="0" applyNumberFormat="1" applyFont="1" applyFill="1" applyBorder="1" applyAlignment="1" applyProtection="1">
      <alignment horizontal="center" vertical="center"/>
      <protection locked="0"/>
    </xf>
    <xf numFmtId="38" fontId="5" fillId="2" borderId="1" xfId="0" applyNumberFormat="1" applyFont="1" applyFill="1" applyBorder="1" applyAlignment="1" applyProtection="1">
      <alignment horizontal="right" vertical="center" indent="1"/>
      <protection locked="0"/>
    </xf>
    <xf numFmtId="172"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protection locked="0"/>
    </xf>
    <xf numFmtId="168" fontId="5" fillId="2" borderId="1" xfId="0" applyNumberFormat="1" applyFont="1" applyFill="1" applyBorder="1" applyAlignment="1" applyProtection="1">
      <alignment horizontal="center" vertical="center"/>
      <protection locked="0"/>
    </xf>
    <xf numFmtId="44"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left" vertical="center" indent="1"/>
      <protection locked="0"/>
    </xf>
    <xf numFmtId="0" fontId="5" fillId="2" borderId="1" xfId="0" applyNumberFormat="1" applyFont="1" applyFill="1" applyBorder="1" applyAlignment="1" applyProtection="1">
      <alignment horizontal="left" vertical="center"/>
      <protection locked="0"/>
    </xf>
    <xf numFmtId="0" fontId="21" fillId="0" borderId="0" xfId="0" applyNumberFormat="1" applyFont="1" applyFill="1" applyBorder="1" applyAlignment="1" applyProtection="1">
      <alignment horizontal="left"/>
    </xf>
    <xf numFmtId="0" fontId="21" fillId="0" borderId="0" xfId="0" applyNumberFormat="1" applyFont="1" applyFill="1" applyBorder="1" applyAlignment="1" applyProtection="1">
      <alignment horizontal="right"/>
    </xf>
    <xf numFmtId="0" fontId="1" fillId="0" borderId="0" xfId="0" applyNumberFormat="1" applyFont="1" applyFill="1" applyBorder="1" applyAlignment="1" applyProtection="1">
      <alignment horizontal="right" vertical="center" indent="1"/>
    </xf>
    <xf numFmtId="0" fontId="5" fillId="0" borderId="19" xfId="0" applyNumberFormat="1" applyFont="1" applyBorder="1" applyAlignment="1" applyProtection="1">
      <alignment horizontal="center" vertical="center" wrapText="1"/>
    </xf>
    <xf numFmtId="0" fontId="5" fillId="0" borderId="20"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xf>
    <xf numFmtId="0" fontId="3" fillId="2" borderId="4" xfId="0" applyNumberFormat="1" applyFont="1" applyFill="1" applyBorder="1" applyAlignment="1" applyProtection="1">
      <alignment horizontal="left" vertical="center" indent="1"/>
      <protection locked="0"/>
    </xf>
    <xf numFmtId="0" fontId="4" fillId="0" borderId="0" xfId="0" applyNumberFormat="1" applyFont="1" applyFill="1" applyBorder="1" applyAlignment="1" applyProtection="1">
      <alignment horizontal="left" vertical="center" indent="1"/>
    </xf>
    <xf numFmtId="0" fontId="4" fillId="0" borderId="11" xfId="0" applyNumberFormat="1" applyFont="1" applyFill="1" applyBorder="1" applyAlignment="1" applyProtection="1">
      <alignment horizontal="left" vertical="center" indent="1"/>
    </xf>
    <xf numFmtId="0" fontId="4" fillId="0" borderId="4" xfId="0" applyNumberFormat="1" applyFont="1" applyFill="1" applyBorder="1" applyAlignment="1" applyProtection="1">
      <alignment horizontal="left" vertical="center" indent="1"/>
    </xf>
    <xf numFmtId="0" fontId="4" fillId="0" borderId="13" xfId="0" applyNumberFormat="1" applyFont="1" applyFill="1" applyBorder="1" applyAlignment="1" applyProtection="1">
      <alignment horizontal="left" vertical="center" indent="1"/>
    </xf>
    <xf numFmtId="0" fontId="9" fillId="0" borderId="0" xfId="0" applyNumberFormat="1" applyFont="1" applyBorder="1" applyAlignment="1" applyProtection="1">
      <alignment horizontal="right" vertical="center" indent="1"/>
    </xf>
    <xf numFmtId="8" fontId="3" fillId="2" borderId="4" xfId="0" applyNumberFormat="1" applyFont="1" applyFill="1" applyBorder="1" applyAlignment="1" applyProtection="1">
      <alignment horizontal="left" vertical="center" indent="1"/>
      <protection locked="0"/>
    </xf>
    <xf numFmtId="14" fontId="3" fillId="0" borderId="4" xfId="0" applyNumberFormat="1" applyFont="1" applyFill="1" applyBorder="1" applyAlignment="1" applyProtection="1">
      <alignment horizontal="left" vertical="center" indent="1"/>
    </xf>
    <xf numFmtId="171" fontId="3" fillId="2" borderId="4" xfId="0" applyNumberFormat="1" applyFont="1" applyFill="1" applyBorder="1" applyAlignment="1" applyProtection="1">
      <alignment horizontal="left" vertical="center" indent="1"/>
      <protection locked="0"/>
    </xf>
    <xf numFmtId="0" fontId="2" fillId="0" borderId="14" xfId="0" applyNumberFormat="1" applyFont="1" applyFill="1" applyBorder="1" applyAlignment="1" applyProtection="1">
      <alignment horizontal="right" vertical="center" indent="1"/>
    </xf>
    <xf numFmtId="0" fontId="2" fillId="0" borderId="15" xfId="0" applyNumberFormat="1" applyFont="1" applyFill="1" applyBorder="1" applyAlignment="1" applyProtection="1">
      <alignment horizontal="right" vertical="center" indent="1"/>
    </xf>
    <xf numFmtId="0" fontId="2" fillId="0" borderId="3" xfId="0" applyNumberFormat="1" applyFont="1" applyFill="1" applyBorder="1" applyAlignment="1" applyProtection="1">
      <alignment horizontal="right" vertical="center" indent="1"/>
    </xf>
    <xf numFmtId="0" fontId="2" fillId="0" borderId="4" xfId="0" applyNumberFormat="1" applyFont="1" applyFill="1" applyBorder="1" applyAlignment="1" applyProtection="1">
      <alignment horizontal="right" vertical="center" indent="1"/>
    </xf>
    <xf numFmtId="0" fontId="5" fillId="0" borderId="7" xfId="0" applyNumberFormat="1" applyFont="1" applyFill="1" applyBorder="1" applyAlignment="1" applyProtection="1">
      <alignment horizontal="center" vertical="center" textRotation="90"/>
    </xf>
    <xf numFmtId="0" fontId="5" fillId="0" borderId="17" xfId="0" applyNumberFormat="1" applyFont="1" applyFill="1" applyBorder="1" applyAlignment="1" applyProtection="1">
      <alignment horizontal="center" vertical="center" textRotation="90"/>
    </xf>
    <xf numFmtId="0" fontId="5" fillId="0" borderId="18" xfId="0" applyNumberFormat="1" applyFont="1" applyFill="1" applyBorder="1" applyAlignment="1" applyProtection="1">
      <alignment horizontal="center" vertical="center" textRotation="90"/>
    </xf>
    <xf numFmtId="0" fontId="5" fillId="0" borderId="1" xfId="0" applyNumberFormat="1" applyFont="1" applyBorder="1" applyAlignment="1" applyProtection="1">
      <alignment horizontal="center" vertical="center" textRotation="90"/>
    </xf>
    <xf numFmtId="0" fontId="1" fillId="0" borderId="0" xfId="0" applyNumberFormat="1" applyFont="1" applyFill="1" applyBorder="1" applyAlignment="1" applyProtection="1">
      <alignment horizontal="right" vertical="center" indent="1"/>
    </xf>
    <xf numFmtId="0" fontId="15" fillId="0" borderId="2" xfId="0" applyNumberFormat="1" applyFont="1" applyFill="1" applyBorder="1" applyAlignment="1" applyProtection="1">
      <alignment horizontal="left" vertical="center" wrapText="1" indent="3"/>
    </xf>
    <xf numFmtId="0" fontId="16" fillId="0" borderId="0" xfId="0" applyNumberFormat="1" applyFont="1" applyFill="1" applyBorder="1" applyAlignment="1" applyProtection="1">
      <alignment horizontal="left" vertical="center" wrapText="1" indent="3"/>
    </xf>
    <xf numFmtId="0" fontId="16" fillId="0" borderId="11" xfId="0" applyNumberFormat="1" applyFont="1" applyFill="1" applyBorder="1" applyAlignment="1" applyProtection="1">
      <alignment horizontal="left" vertical="center" wrapText="1" indent="3"/>
    </xf>
    <xf numFmtId="0" fontId="16" fillId="0" borderId="2" xfId="0" applyNumberFormat="1" applyFont="1" applyFill="1" applyBorder="1" applyAlignment="1" applyProtection="1">
      <alignment horizontal="left" vertical="center" wrapText="1" indent="3"/>
    </xf>
    <xf numFmtId="0" fontId="16" fillId="0" borderId="3" xfId="0" applyNumberFormat="1" applyFont="1" applyFill="1" applyBorder="1" applyAlignment="1" applyProtection="1">
      <alignment horizontal="left" vertical="center" wrapText="1" indent="3"/>
    </xf>
    <xf numFmtId="0" fontId="16" fillId="0" borderId="4" xfId="0" applyNumberFormat="1" applyFont="1" applyFill="1" applyBorder="1" applyAlignment="1" applyProtection="1">
      <alignment horizontal="left" vertical="center" wrapText="1" indent="3"/>
    </xf>
    <xf numFmtId="0" fontId="16" fillId="0" borderId="13" xfId="0" applyNumberFormat="1" applyFont="1" applyFill="1" applyBorder="1" applyAlignment="1" applyProtection="1">
      <alignment horizontal="left" vertical="center" wrapText="1" indent="3"/>
    </xf>
    <xf numFmtId="0" fontId="10" fillId="0" borderId="14" xfId="0" applyNumberFormat="1" applyFont="1" applyFill="1" applyBorder="1" applyAlignment="1" applyProtection="1">
      <alignment horizontal="right"/>
    </xf>
    <xf numFmtId="0" fontId="10" fillId="0" borderId="15" xfId="0" applyNumberFormat="1" applyFont="1" applyFill="1" applyBorder="1" applyAlignment="1" applyProtection="1">
      <alignment horizontal="right"/>
    </xf>
    <xf numFmtId="0" fontId="10" fillId="0" borderId="12" xfId="0" applyNumberFormat="1" applyFont="1" applyFill="1" applyBorder="1" applyAlignment="1" applyProtection="1">
      <alignment horizontal="right"/>
    </xf>
    <xf numFmtId="0" fontId="10" fillId="0" borderId="2" xfId="0" applyNumberFormat="1" applyFont="1" applyFill="1" applyBorder="1" applyAlignment="1" applyProtection="1">
      <alignment horizontal="right"/>
    </xf>
    <xf numFmtId="0" fontId="10" fillId="0" borderId="0" xfId="0" applyNumberFormat="1" applyFont="1" applyFill="1" applyBorder="1" applyAlignment="1" applyProtection="1">
      <alignment horizontal="right"/>
    </xf>
    <xf numFmtId="0" fontId="10" fillId="0" borderId="11" xfId="0" applyNumberFormat="1" applyFont="1" applyFill="1" applyBorder="1" applyAlignment="1" applyProtection="1">
      <alignment horizontal="right"/>
    </xf>
    <xf numFmtId="0" fontId="10" fillId="0" borderId="3" xfId="0" applyNumberFormat="1" applyFont="1" applyFill="1" applyBorder="1" applyAlignment="1" applyProtection="1">
      <alignment horizontal="right"/>
    </xf>
    <xf numFmtId="0" fontId="10" fillId="0" borderId="4" xfId="0" applyNumberFormat="1" applyFont="1" applyFill="1" applyBorder="1" applyAlignment="1" applyProtection="1">
      <alignment horizontal="right"/>
    </xf>
    <xf numFmtId="0" fontId="10" fillId="0" borderId="13" xfId="0" applyNumberFormat="1" applyFont="1" applyFill="1" applyBorder="1" applyAlignment="1" applyProtection="1">
      <alignment horizontal="right"/>
    </xf>
    <xf numFmtId="0" fontId="14" fillId="0" borderId="14" xfId="0" applyNumberFormat="1" applyFont="1" applyBorder="1" applyAlignment="1" applyProtection="1">
      <alignment horizontal="center" vertical="center"/>
    </xf>
    <xf numFmtId="0" fontId="14" fillId="0" borderId="15" xfId="0" applyNumberFormat="1" applyFont="1" applyBorder="1" applyAlignment="1" applyProtection="1">
      <alignment horizontal="center" vertical="center"/>
    </xf>
    <xf numFmtId="0" fontId="14" fillId="0" borderId="12" xfId="0" applyNumberFormat="1" applyFont="1" applyBorder="1" applyAlignment="1" applyProtection="1">
      <alignment horizontal="center" vertical="center"/>
    </xf>
    <xf numFmtId="0" fontId="14" fillId="0" borderId="2"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14" fillId="0" borderId="11" xfId="0" applyNumberFormat="1" applyFont="1" applyBorder="1" applyAlignment="1" applyProtection="1">
      <alignment horizontal="center" vertical="center"/>
    </xf>
    <xf numFmtId="8" fontId="7" fillId="0" borderId="16" xfId="0" applyNumberFormat="1" applyFont="1" applyFill="1" applyBorder="1" applyAlignment="1" applyProtection="1">
      <alignment horizontal="left" vertical="center" indent="1"/>
    </xf>
    <xf numFmtId="8" fontId="7" fillId="0" borderId="10" xfId="0" applyNumberFormat="1" applyFont="1" applyFill="1" applyBorder="1" applyAlignment="1" applyProtection="1">
      <alignment horizontal="left" vertical="center" indent="1"/>
    </xf>
    <xf numFmtId="8" fontId="7" fillId="0" borderId="9" xfId="0" applyNumberFormat="1" applyFont="1" applyFill="1" applyBorder="1" applyAlignment="1" applyProtection="1">
      <alignment horizontal="left" vertical="center" indent="1"/>
    </xf>
    <xf numFmtId="0" fontId="5" fillId="2" borderId="16" xfId="0" applyNumberFormat="1" applyFont="1" applyFill="1" applyBorder="1" applyAlignment="1" applyProtection="1">
      <alignment horizontal="center" vertical="center"/>
      <protection locked="0"/>
    </xf>
    <xf numFmtId="0" fontId="5" fillId="2" borderId="10" xfId="0" applyNumberFormat="1" applyFont="1" applyFill="1" applyBorder="1" applyAlignment="1" applyProtection="1">
      <alignment horizontal="center" vertical="center"/>
      <protection locked="0"/>
    </xf>
    <xf numFmtId="0" fontId="5" fillId="2" borderId="9" xfId="0" applyNumberFormat="1" applyFont="1" applyFill="1" applyBorder="1" applyAlignment="1" applyProtection="1">
      <alignment horizontal="center" vertical="center"/>
      <protection locked="0"/>
    </xf>
    <xf numFmtId="0" fontId="6" fillId="0" borderId="1" xfId="0" applyNumberFormat="1" applyFont="1" applyBorder="1" applyAlignment="1" applyProtection="1">
      <alignment horizontal="left" vertical="center" indent="1"/>
    </xf>
    <xf numFmtId="0" fontId="0" fillId="0" borderId="1" xfId="0" applyBorder="1" applyAlignment="1" applyProtection="1">
      <alignment horizontal="left" vertical="center" indent="1"/>
    </xf>
    <xf numFmtId="0" fontId="5" fillId="0" borderId="1" xfId="0" applyNumberFormat="1" applyFont="1" applyBorder="1" applyAlignment="1" applyProtection="1">
      <alignment horizontal="left" vertical="center" indent="1"/>
    </xf>
    <xf numFmtId="0" fontId="5" fillId="0" borderId="16"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right" vertical="center" indent="1"/>
    </xf>
    <xf numFmtId="0" fontId="7" fillId="0" borderId="15" xfId="0" applyNumberFormat="1" applyFont="1" applyFill="1" applyBorder="1" applyAlignment="1" applyProtection="1">
      <alignment horizontal="right" vertical="center" indent="1"/>
    </xf>
    <xf numFmtId="0" fontId="7" fillId="0" borderId="12" xfId="0" applyNumberFormat="1" applyFont="1" applyFill="1" applyBorder="1" applyAlignment="1" applyProtection="1">
      <alignment horizontal="right" vertical="center" indent="1"/>
    </xf>
    <xf numFmtId="0" fontId="5" fillId="0" borderId="0" xfId="0" applyNumberFormat="1" applyFont="1" applyBorder="1" applyAlignment="1" applyProtection="1">
      <alignment horizontal="right" vertical="center" indent="1"/>
    </xf>
    <xf numFmtId="0" fontId="6" fillId="0" borderId="0" xfId="0" applyNumberFormat="1" applyFont="1" applyBorder="1" applyAlignment="1" applyProtection="1">
      <alignment horizontal="right" vertical="center" indent="1"/>
    </xf>
    <xf numFmtId="0" fontId="5" fillId="0" borderId="2" xfId="0" applyNumberFormat="1" applyFont="1" applyFill="1" applyBorder="1" applyAlignment="1" applyProtection="1">
      <alignment horizontal="center" vertical="center" textRotation="90"/>
    </xf>
    <xf numFmtId="0" fontId="5" fillId="0" borderId="3" xfId="0" applyNumberFormat="1" applyFont="1" applyFill="1" applyBorder="1" applyAlignment="1" applyProtection="1">
      <alignment horizontal="center" vertical="center" textRotation="90"/>
    </xf>
    <xf numFmtId="0" fontId="5" fillId="0" borderId="14" xfId="0" applyNumberFormat="1" applyFont="1" applyFill="1" applyBorder="1" applyAlignment="1" applyProtection="1">
      <alignment horizontal="left" vertical="center" wrapText="1" indent="2"/>
    </xf>
    <xf numFmtId="0" fontId="5" fillId="0" borderId="15" xfId="0" applyFont="1" applyFill="1" applyBorder="1" applyAlignment="1">
      <alignment horizontal="left" vertical="center" wrapText="1" indent="2"/>
    </xf>
    <xf numFmtId="0" fontId="5" fillId="0" borderId="2" xfId="0" applyFont="1" applyFill="1" applyBorder="1" applyAlignment="1">
      <alignment horizontal="left" vertical="center" wrapText="1" indent="2"/>
    </xf>
    <xf numFmtId="0" fontId="5" fillId="0" borderId="0" xfId="0" applyFont="1" applyFill="1" applyAlignment="1">
      <alignment horizontal="left" vertical="center" wrapText="1" indent="2"/>
    </xf>
    <xf numFmtId="0" fontId="5" fillId="0" borderId="0" xfId="0" applyFont="1" applyFill="1" applyBorder="1" applyAlignment="1">
      <alignment horizontal="left" vertical="center" wrapText="1" indent="2"/>
    </xf>
    <xf numFmtId="0" fontId="5" fillId="0" borderId="14" xfId="0" applyNumberFormat="1" applyFont="1" applyFill="1" applyBorder="1" applyAlignment="1" applyProtection="1">
      <alignment horizontal="left" vertical="top"/>
    </xf>
    <xf numFmtId="0" fontId="5" fillId="0" borderId="15" xfId="0" applyNumberFormat="1" applyFont="1" applyFill="1" applyBorder="1" applyAlignment="1" applyProtection="1">
      <alignment horizontal="left" vertical="top"/>
    </xf>
    <xf numFmtId="0" fontId="5" fillId="0" borderId="12" xfId="0" applyNumberFormat="1" applyFont="1" applyFill="1" applyBorder="1" applyAlignment="1" applyProtection="1">
      <alignment horizontal="left" vertical="top"/>
    </xf>
    <xf numFmtId="0" fontId="5" fillId="0" borderId="2"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left" vertical="top"/>
    </xf>
    <xf numFmtId="0" fontId="5" fillId="0" borderId="11" xfId="0" applyNumberFormat="1" applyFont="1" applyFill="1" applyBorder="1" applyAlignment="1" applyProtection="1">
      <alignment horizontal="left" vertical="top"/>
    </xf>
    <xf numFmtId="0" fontId="5" fillId="0" borderId="3" xfId="0" applyNumberFormat="1" applyFont="1" applyFill="1" applyBorder="1" applyAlignment="1" applyProtection="1">
      <alignment horizontal="left" vertical="top"/>
    </xf>
    <xf numFmtId="0" fontId="5" fillId="0" borderId="4" xfId="0" applyNumberFormat="1" applyFont="1" applyFill="1" applyBorder="1" applyAlignment="1" applyProtection="1">
      <alignment horizontal="left" vertical="top"/>
    </xf>
    <xf numFmtId="0" fontId="5" fillId="0" borderId="13" xfId="0" applyNumberFormat="1" applyFont="1" applyFill="1" applyBorder="1" applyAlignment="1" applyProtection="1">
      <alignment horizontal="left" vertical="top"/>
    </xf>
    <xf numFmtId="0" fontId="11" fillId="0" borderId="0" xfId="0" applyNumberFormat="1" applyFont="1" applyBorder="1" applyAlignment="1" applyProtection="1">
      <alignment horizontal="right" vertical="center" indent="1"/>
    </xf>
    <xf numFmtId="166" fontId="5" fillId="2" borderId="1" xfId="0" applyNumberFormat="1" applyFont="1" applyFill="1" applyBorder="1" applyAlignment="1" applyProtection="1">
      <alignment horizontal="right" vertical="center" indent="1"/>
      <protection locked="0"/>
    </xf>
    <xf numFmtId="169" fontId="6" fillId="0" borderId="1" xfId="0" applyNumberFormat="1" applyFont="1" applyFill="1" applyBorder="1" applyAlignment="1" applyProtection="1">
      <alignment horizontal="center" vertical="center"/>
    </xf>
    <xf numFmtId="0" fontId="5"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xf>
    <xf numFmtId="164" fontId="5" fillId="0" borderId="23" xfId="0" applyNumberFormat="1" applyFont="1" applyFill="1" applyBorder="1" applyAlignment="1">
      <alignment horizontal="right" vertical="center" indent="1"/>
    </xf>
    <xf numFmtId="164" fontId="5" fillId="0" borderId="24" xfId="0" applyNumberFormat="1" applyFont="1" applyFill="1" applyBorder="1" applyAlignment="1">
      <alignment horizontal="right" vertical="center" indent="1"/>
    </xf>
    <xf numFmtId="44" fontId="5" fillId="0" borderId="1" xfId="0" applyNumberFormat="1" applyFont="1" applyFill="1" applyBorder="1" applyAlignment="1">
      <alignment horizontal="center" vertical="center"/>
    </xf>
    <xf numFmtId="10" fontId="5" fillId="2" borderId="1" xfId="0" applyNumberFormat="1" applyFont="1" applyFill="1" applyBorder="1" applyAlignment="1" applyProtection="1">
      <alignment horizontal="center" vertical="center"/>
      <protection locked="0"/>
    </xf>
    <xf numFmtId="44" fontId="6" fillId="0" borderId="1" xfId="0" applyNumberFormat="1" applyFont="1" applyFill="1" applyBorder="1" applyAlignment="1">
      <alignment horizontal="center" vertical="center"/>
    </xf>
    <xf numFmtId="8" fontId="5" fillId="2" borderId="1" xfId="0" applyNumberFormat="1" applyFont="1" applyFill="1" applyBorder="1" applyAlignment="1" applyProtection="1">
      <alignment horizontal="center" vertical="center"/>
      <protection locked="0"/>
    </xf>
    <xf numFmtId="169" fontId="5" fillId="0" borderId="1" xfId="0" applyNumberFormat="1" applyFont="1" applyFill="1" applyBorder="1" applyAlignment="1">
      <alignment horizontal="center" vertical="center"/>
    </xf>
    <xf numFmtId="167" fontId="5" fillId="2" borderId="1" xfId="0" applyNumberFormat="1" applyFont="1" applyFill="1" applyBorder="1" applyAlignment="1" applyProtection="1">
      <alignment horizontal="center" vertical="center"/>
      <protection locked="0"/>
    </xf>
    <xf numFmtId="170" fontId="5" fillId="2" borderId="1" xfId="0" applyNumberFormat="1" applyFont="1" applyFill="1" applyBorder="1" applyAlignment="1" applyProtection="1">
      <alignment horizontal="center" vertical="center"/>
      <protection locked="0"/>
    </xf>
    <xf numFmtId="0" fontId="5" fillId="2" borderId="16" xfId="0" applyNumberFormat="1" applyFont="1" applyFill="1" applyBorder="1" applyAlignment="1" applyProtection="1">
      <alignment horizontal="left" vertical="center" wrapText="1" indent="1"/>
      <protection locked="0"/>
    </xf>
    <xf numFmtId="0" fontId="5" fillId="2" borderId="10" xfId="0" applyNumberFormat="1" applyFont="1" applyFill="1" applyBorder="1" applyAlignment="1" applyProtection="1">
      <alignment horizontal="left" vertical="center" wrapText="1" indent="1"/>
      <protection locked="0"/>
    </xf>
    <xf numFmtId="0" fontId="5" fillId="0" borderId="1" xfId="0" applyNumberFormat="1" applyFont="1" applyFill="1" applyBorder="1" applyAlignment="1">
      <alignment horizontal="center" vertical="center"/>
    </xf>
    <xf numFmtId="164" fontId="5" fillId="0" borderId="21" xfId="0" applyNumberFormat="1" applyFont="1" applyFill="1" applyBorder="1" applyAlignment="1">
      <alignment horizontal="right" vertical="center" indent="1"/>
    </xf>
    <xf numFmtId="164" fontId="5" fillId="0" borderId="5" xfId="0" applyNumberFormat="1" applyFont="1" applyFill="1" applyBorder="1" applyAlignment="1">
      <alignment horizontal="right" vertical="center" indent="1"/>
    </xf>
    <xf numFmtId="164" fontId="5" fillId="0" borderId="6" xfId="0" applyNumberFormat="1" applyFont="1" applyFill="1" applyBorder="1" applyAlignment="1">
      <alignment horizontal="right" vertical="center" indent="1"/>
    </xf>
    <xf numFmtId="0" fontId="3" fillId="0" borderId="4" xfId="0" applyNumberFormat="1" applyFont="1" applyFill="1" applyBorder="1" applyAlignment="1" applyProtection="1">
      <alignment horizontal="left" vertical="center" indent="1"/>
    </xf>
    <xf numFmtId="0" fontId="3" fillId="0" borderId="10" xfId="0" applyNumberFormat="1" applyFont="1" applyFill="1" applyBorder="1" applyAlignment="1" applyProtection="1">
      <alignment horizontal="left" vertical="center" indent="1"/>
    </xf>
    <xf numFmtId="0" fontId="8" fillId="2" borderId="21" xfId="0" applyNumberFormat="1" applyFont="1" applyFill="1" applyBorder="1" applyAlignment="1" applyProtection="1">
      <alignment horizontal="center" vertical="center"/>
      <protection locked="0"/>
    </xf>
    <xf numFmtId="0" fontId="8" fillId="2" borderId="23" xfId="0" applyNumberFormat="1" applyFont="1" applyFill="1" applyBorder="1" applyAlignment="1" applyProtection="1">
      <alignment horizontal="center" vertical="center"/>
      <protection locked="0"/>
    </xf>
    <xf numFmtId="0" fontId="8" fillId="2" borderId="5" xfId="0" applyNumberFormat="1" applyFont="1" applyFill="1" applyBorder="1" applyAlignment="1" applyProtection="1">
      <alignment horizontal="center" vertical="center"/>
      <protection locked="0"/>
    </xf>
    <xf numFmtId="0" fontId="10" fillId="2" borderId="25" xfId="0" applyNumberFormat="1" applyFont="1" applyFill="1" applyBorder="1" applyAlignment="1" applyProtection="1">
      <alignment horizontal="center" textRotation="90" wrapText="1"/>
      <protection locked="0"/>
    </xf>
    <xf numFmtId="0" fontId="0" fillId="2" borderId="25" xfId="0" applyFill="1" applyBorder="1" applyAlignment="1" applyProtection="1">
      <alignment wrapText="1"/>
      <protection locked="0"/>
    </xf>
    <xf numFmtId="0" fontId="0" fillId="2" borderId="22" xfId="0" applyFill="1" applyBorder="1" applyAlignment="1" applyProtection="1">
      <alignment wrapText="1"/>
      <protection locked="0"/>
    </xf>
    <xf numFmtId="0" fontId="12" fillId="2" borderId="1" xfId="0" applyNumberFormat="1" applyFont="1" applyFill="1" applyBorder="1" applyAlignment="1" applyProtection="1">
      <alignment horizontal="center" textRotation="90" wrapText="1"/>
      <protection locked="0"/>
    </xf>
    <xf numFmtId="0" fontId="0" fillId="2" borderId="1" xfId="0" applyFill="1" applyBorder="1" applyAlignment="1" applyProtection="1">
      <alignment wrapText="1"/>
      <protection locked="0"/>
    </xf>
    <xf numFmtId="0" fontId="0" fillId="2" borderId="24" xfId="0" applyFill="1" applyBorder="1" applyAlignment="1" applyProtection="1">
      <alignment wrapText="1"/>
      <protection locked="0"/>
    </xf>
    <xf numFmtId="0" fontId="10" fillId="2" borderId="1" xfId="0" applyNumberFormat="1" applyFont="1" applyFill="1" applyBorder="1" applyAlignment="1" applyProtection="1">
      <alignment horizontal="center" textRotation="90" wrapText="1"/>
      <protection locked="0"/>
    </xf>
    <xf numFmtId="0" fontId="12" fillId="2" borderId="26" xfId="0" applyNumberFormat="1" applyFont="1" applyFill="1" applyBorder="1" applyAlignment="1" applyProtection="1">
      <alignment horizontal="center" textRotation="90" wrapText="1"/>
      <protection locked="0"/>
    </xf>
    <xf numFmtId="0" fontId="0" fillId="2" borderId="26" xfId="0" applyFill="1" applyBorder="1" applyAlignment="1" applyProtection="1">
      <alignment wrapText="1"/>
      <protection locked="0"/>
    </xf>
    <xf numFmtId="0" fontId="0" fillId="2" borderId="6" xfId="0" applyFill="1" applyBorder="1" applyAlignment="1" applyProtection="1">
      <alignment wrapText="1"/>
      <protection locked="0"/>
    </xf>
    <xf numFmtId="0" fontId="0" fillId="0" borderId="4" xfId="0" applyBorder="1" applyAlignment="1">
      <alignment horizontal="left" vertical="center" indent="1"/>
    </xf>
    <xf numFmtId="0" fontId="5" fillId="0" borderId="1" xfId="0" applyNumberFormat="1" applyFont="1" applyFill="1" applyBorder="1" applyAlignment="1">
      <alignment horizontal="center" vertical="center" textRotation="90"/>
    </xf>
    <xf numFmtId="0" fontId="1" fillId="0" borderId="0" xfId="0" applyNumberFormat="1" applyFont="1" applyFill="1" applyAlignment="1" applyProtection="1">
      <alignment horizontal="right" vertical="center" indent="1"/>
    </xf>
    <xf numFmtId="0" fontId="5" fillId="0" borderId="1" xfId="0" applyNumberFormat="1" applyFont="1" applyFill="1" applyBorder="1" applyAlignment="1">
      <alignment horizontal="left" vertical="center" indent="1"/>
    </xf>
    <xf numFmtId="0" fontId="6" fillId="0" borderId="16"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5" fillId="0" borderId="21" xfId="0" applyNumberFormat="1" applyFont="1" applyFill="1" applyBorder="1" applyAlignment="1">
      <alignment horizontal="center" vertical="center" textRotation="90"/>
    </xf>
    <xf numFmtId="0" fontId="5" fillId="0" borderId="22" xfId="0" applyNumberFormat="1" applyFont="1" applyFill="1" applyBorder="1" applyAlignment="1">
      <alignment horizontal="center" vertical="center" textRotation="90"/>
    </xf>
    <xf numFmtId="0" fontId="9" fillId="0" borderId="23" xfId="0" applyNumberFormat="1" applyFont="1" applyFill="1" applyBorder="1" applyAlignment="1">
      <alignment horizontal="right" vertical="center" indent="1"/>
    </xf>
    <xf numFmtId="0" fontId="9" fillId="0" borderId="24" xfId="0" applyNumberFormat="1" applyFont="1" applyFill="1" applyBorder="1" applyAlignment="1">
      <alignment horizontal="right" vertical="center" indent="1"/>
    </xf>
    <xf numFmtId="164" fontId="5" fillId="0" borderId="22" xfId="0" applyNumberFormat="1" applyFont="1" applyFill="1" applyBorder="1" applyAlignment="1">
      <alignment horizontal="right" vertical="center" indent="1"/>
    </xf>
    <xf numFmtId="0" fontId="5" fillId="0" borderId="1" xfId="0" applyNumberFormat="1" applyFont="1" applyFill="1" applyBorder="1" applyAlignment="1" applyProtection="1">
      <alignment horizontal="center" vertical="center" textRotation="90"/>
    </xf>
    <xf numFmtId="0" fontId="6" fillId="0" borderId="16"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left" vertical="center"/>
      <protection locked="0"/>
    </xf>
    <xf numFmtId="0" fontId="5" fillId="0" borderId="10" xfId="0" applyNumberFormat="1" applyFont="1" applyFill="1" applyBorder="1" applyAlignment="1" applyProtection="1">
      <alignment horizontal="center" vertical="center"/>
    </xf>
    <xf numFmtId="0" fontId="8" fillId="3" borderId="32" xfId="0" applyNumberFormat="1"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cellXfs>
  <cellStyles count="1">
    <cellStyle name="Normal"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3"/>
  <sheetViews>
    <sheetView tabSelected="1" zoomScaleNormal="100" zoomScaleSheetLayoutView="50" workbookViewId="0">
      <pane xSplit="1" topLeftCell="B1" activePane="topRight" state="frozen"/>
      <selection pane="topRight" activeCell="A7" sqref="A7"/>
    </sheetView>
  </sheetViews>
  <sheetFormatPr defaultColWidth="10.7109375" defaultRowHeight="18" customHeight="1" x14ac:dyDescent="0.2"/>
  <cols>
    <col min="1" max="1" width="5.7109375" style="6" customWidth="1"/>
    <col min="2" max="2" width="25.7109375" style="6" customWidth="1"/>
    <col min="3" max="3" width="12.7109375" style="6" customWidth="1"/>
    <col min="4" max="4" width="7.7109375" style="6" customWidth="1"/>
    <col min="5" max="6" width="12.7109375" style="6" customWidth="1"/>
    <col min="7" max="10" width="15.7109375" style="6" customWidth="1"/>
    <col min="11" max="16384" width="10.7109375" style="6"/>
  </cols>
  <sheetData>
    <row r="1" spans="1:11" ht="18" customHeight="1" x14ac:dyDescent="0.2">
      <c r="A1" s="72" t="s">
        <v>26</v>
      </c>
      <c r="B1" s="5" t="s">
        <v>20</v>
      </c>
      <c r="C1" s="59"/>
      <c r="D1" s="59"/>
      <c r="E1" s="59"/>
      <c r="F1" s="59"/>
      <c r="G1" s="76" t="s">
        <v>61</v>
      </c>
      <c r="H1" s="76"/>
      <c r="I1" s="66">
        <f ca="1">TODAY()</f>
        <v>44123</v>
      </c>
      <c r="J1" s="66"/>
      <c r="K1" s="1"/>
    </row>
    <row r="2" spans="1:11" ht="18" customHeight="1" x14ac:dyDescent="0.2">
      <c r="A2" s="73"/>
      <c r="B2" s="5" t="s">
        <v>18</v>
      </c>
      <c r="C2" s="59"/>
      <c r="D2" s="59"/>
      <c r="E2" s="59"/>
      <c r="F2" s="59"/>
      <c r="G2" s="76" t="s">
        <v>31</v>
      </c>
      <c r="H2" s="76"/>
      <c r="I2" s="67"/>
      <c r="J2" s="67"/>
      <c r="K2" s="1"/>
    </row>
    <row r="3" spans="1:11" ht="18" customHeight="1" x14ac:dyDescent="0.2">
      <c r="A3" s="73"/>
      <c r="B3" s="5" t="s">
        <v>19</v>
      </c>
      <c r="C3" s="43"/>
      <c r="D3" s="4" t="s">
        <v>29</v>
      </c>
      <c r="E3" s="43"/>
      <c r="F3" s="4"/>
      <c r="G3" s="76" t="s">
        <v>32</v>
      </c>
      <c r="H3" s="76"/>
      <c r="I3" s="67"/>
      <c r="J3" s="67"/>
      <c r="K3" s="1"/>
    </row>
    <row r="4" spans="1:11" ht="18" customHeight="1" x14ac:dyDescent="0.2">
      <c r="A4" s="73"/>
      <c r="B4" s="5" t="s">
        <v>62</v>
      </c>
      <c r="C4" s="65"/>
      <c r="D4" s="65"/>
      <c r="E4" s="4"/>
      <c r="F4" s="4"/>
      <c r="G4" s="76" t="s">
        <v>17</v>
      </c>
      <c r="H4" s="76"/>
      <c r="I4" s="67"/>
      <c r="J4" s="67"/>
      <c r="K4" s="1"/>
    </row>
    <row r="5" spans="1:11" ht="18" customHeight="1" x14ac:dyDescent="0.2">
      <c r="A5" s="73"/>
      <c r="B5" s="55" t="s">
        <v>103</v>
      </c>
      <c r="C5" s="43"/>
      <c r="D5" s="4"/>
      <c r="E5" s="4"/>
      <c r="F5" s="4"/>
      <c r="G5" s="68" t="s">
        <v>33</v>
      </c>
      <c r="H5" s="69"/>
      <c r="I5" s="60" t="str">
        <f>IF(OR(I2="",I3="",I4=""),"",CONCATENATE(I2,"-",I3,".",I4))</f>
        <v/>
      </c>
      <c r="J5" s="61"/>
      <c r="K5" s="1"/>
    </row>
    <row r="6" spans="1:11" ht="18" customHeight="1" x14ac:dyDescent="0.2">
      <c r="A6" s="74"/>
      <c r="B6" s="5" t="s">
        <v>63</v>
      </c>
      <c r="C6" s="65"/>
      <c r="D6" s="65"/>
      <c r="E6" s="4"/>
      <c r="F6" s="54" t="str">
        <f>CONCATENATE("V",Information!B1)</f>
        <v>V3.13715</v>
      </c>
      <c r="G6" s="70"/>
      <c r="H6" s="71"/>
      <c r="I6" s="62"/>
      <c r="J6" s="63"/>
      <c r="K6" s="1"/>
    </row>
    <row r="7" spans="1:11" ht="9" customHeight="1" x14ac:dyDescent="0.2">
      <c r="A7" s="3"/>
      <c r="B7" s="3"/>
      <c r="C7" s="3"/>
      <c r="D7" s="3"/>
      <c r="E7" s="3"/>
      <c r="F7" s="3"/>
      <c r="G7" s="3"/>
      <c r="H7" s="3"/>
      <c r="I7" s="3"/>
      <c r="J7" s="3"/>
      <c r="K7" s="1"/>
    </row>
    <row r="8" spans="1:11" ht="66" customHeight="1" x14ac:dyDescent="0.2">
      <c r="A8" s="7" t="s">
        <v>51</v>
      </c>
      <c r="B8" s="8" t="s">
        <v>86</v>
      </c>
      <c r="C8" s="8" t="s">
        <v>50</v>
      </c>
      <c r="D8" s="35" t="s">
        <v>81</v>
      </c>
      <c r="E8" s="8" t="s">
        <v>34</v>
      </c>
      <c r="F8" s="8" t="s">
        <v>35</v>
      </c>
      <c r="G8" s="8" t="s">
        <v>49</v>
      </c>
      <c r="H8" s="8" t="s">
        <v>64</v>
      </c>
      <c r="I8" s="8" t="s">
        <v>74</v>
      </c>
      <c r="J8" s="8" t="s">
        <v>75</v>
      </c>
    </row>
    <row r="9" spans="1:11" ht="18" customHeight="1" x14ac:dyDescent="0.2">
      <c r="A9" s="75" t="s">
        <v>48</v>
      </c>
      <c r="B9" s="51"/>
      <c r="C9" s="29" t="s">
        <v>84</v>
      </c>
      <c r="D9" s="48"/>
      <c r="E9" s="49"/>
      <c r="F9" s="49"/>
      <c r="G9" s="50"/>
      <c r="H9" s="50"/>
      <c r="I9" s="50"/>
      <c r="J9" s="9">
        <f t="shared" ref="J9:J15" si="0">H9+I9</f>
        <v>0</v>
      </c>
    </row>
    <row r="10" spans="1:11" ht="18" customHeight="1" x14ac:dyDescent="0.2">
      <c r="A10" s="75"/>
      <c r="B10" s="51"/>
      <c r="C10" s="29" t="s">
        <v>85</v>
      </c>
      <c r="D10" s="48"/>
      <c r="E10" s="49"/>
      <c r="F10" s="49"/>
      <c r="G10" s="50"/>
      <c r="H10" s="50"/>
      <c r="I10" s="50"/>
      <c r="J10" s="9">
        <f t="shared" si="0"/>
        <v>0</v>
      </c>
    </row>
    <row r="11" spans="1:11" ht="18" customHeight="1" x14ac:dyDescent="0.2">
      <c r="A11" s="75"/>
      <c r="B11" s="51"/>
      <c r="C11" s="29" t="s">
        <v>85</v>
      </c>
      <c r="D11" s="48"/>
      <c r="E11" s="49"/>
      <c r="F11" s="49"/>
      <c r="G11" s="50"/>
      <c r="H11" s="50"/>
      <c r="I11" s="50"/>
      <c r="J11" s="9">
        <f t="shared" si="0"/>
        <v>0</v>
      </c>
    </row>
    <row r="12" spans="1:11" ht="18" customHeight="1" x14ac:dyDescent="0.2">
      <c r="A12" s="75"/>
      <c r="B12" s="51"/>
      <c r="C12" s="29" t="s">
        <v>85</v>
      </c>
      <c r="D12" s="48"/>
      <c r="E12" s="49"/>
      <c r="F12" s="49"/>
      <c r="G12" s="50"/>
      <c r="H12" s="50"/>
      <c r="I12" s="50"/>
      <c r="J12" s="9">
        <f t="shared" si="0"/>
        <v>0</v>
      </c>
    </row>
    <row r="13" spans="1:11" ht="18" customHeight="1" x14ac:dyDescent="0.2">
      <c r="A13" s="75"/>
      <c r="B13" s="51"/>
      <c r="C13" s="29" t="s">
        <v>85</v>
      </c>
      <c r="D13" s="48"/>
      <c r="E13" s="49"/>
      <c r="F13" s="49"/>
      <c r="G13" s="50"/>
      <c r="H13" s="50"/>
      <c r="I13" s="50"/>
      <c r="J13" s="9">
        <f t="shared" si="0"/>
        <v>0</v>
      </c>
    </row>
    <row r="14" spans="1:11" ht="18" customHeight="1" x14ac:dyDescent="0.2">
      <c r="A14" s="75"/>
      <c r="B14" s="51"/>
      <c r="C14" s="29" t="s">
        <v>85</v>
      </c>
      <c r="D14" s="48"/>
      <c r="E14" s="49"/>
      <c r="F14" s="49"/>
      <c r="G14" s="50"/>
      <c r="H14" s="50"/>
      <c r="I14" s="50"/>
      <c r="J14" s="9">
        <f t="shared" si="0"/>
        <v>0</v>
      </c>
    </row>
    <row r="15" spans="1:11" ht="18" customHeight="1" x14ac:dyDescent="0.2">
      <c r="A15" s="75"/>
      <c r="B15" s="51"/>
      <c r="C15" s="29" t="s">
        <v>85</v>
      </c>
      <c r="D15" s="48"/>
      <c r="E15" s="49"/>
      <c r="F15" s="49"/>
      <c r="G15" s="50"/>
      <c r="H15" s="50"/>
      <c r="I15" s="50"/>
      <c r="J15" s="9">
        <f t="shared" si="0"/>
        <v>0</v>
      </c>
    </row>
    <row r="16" spans="1:11" ht="18" customHeight="1" x14ac:dyDescent="0.2">
      <c r="A16" s="75"/>
      <c r="B16" s="58" t="s">
        <v>5</v>
      </c>
      <c r="C16" s="58"/>
      <c r="D16" s="58"/>
      <c r="E16" s="58"/>
      <c r="F16" s="58"/>
      <c r="G16" s="9">
        <f>SUM(G9:G15)</f>
        <v>0</v>
      </c>
      <c r="H16" s="9">
        <f>SUM(H9:H15)</f>
        <v>0</v>
      </c>
      <c r="I16" s="9">
        <f>SUM(I9:I15)</f>
        <v>0</v>
      </c>
      <c r="J16" s="9">
        <f>SUM(J9:J15)</f>
        <v>0</v>
      </c>
    </row>
    <row r="17" spans="1:10" ht="18" customHeight="1" x14ac:dyDescent="0.2">
      <c r="A17" s="75" t="s">
        <v>47</v>
      </c>
      <c r="B17" s="51"/>
      <c r="C17" s="29" t="s">
        <v>84</v>
      </c>
      <c r="D17" s="48"/>
      <c r="E17" s="49"/>
      <c r="F17" s="49"/>
      <c r="G17" s="50"/>
      <c r="H17" s="50"/>
      <c r="I17" s="50"/>
      <c r="J17" s="9">
        <f>H17+I17</f>
        <v>0</v>
      </c>
    </row>
    <row r="18" spans="1:10" ht="18" customHeight="1" x14ac:dyDescent="0.2">
      <c r="A18" s="75"/>
      <c r="B18" s="51"/>
      <c r="C18" s="29" t="s">
        <v>85</v>
      </c>
      <c r="D18" s="48"/>
      <c r="E18" s="49"/>
      <c r="F18" s="49"/>
      <c r="G18" s="50"/>
      <c r="H18" s="50"/>
      <c r="I18" s="50"/>
      <c r="J18" s="9">
        <f t="shared" ref="J18:J21" si="1">H18+I18</f>
        <v>0</v>
      </c>
    </row>
    <row r="19" spans="1:10" ht="18" customHeight="1" x14ac:dyDescent="0.2">
      <c r="A19" s="75"/>
      <c r="B19" s="51"/>
      <c r="C19" s="29" t="s">
        <v>85</v>
      </c>
      <c r="D19" s="48"/>
      <c r="E19" s="49"/>
      <c r="F19" s="49"/>
      <c r="G19" s="50"/>
      <c r="H19" s="50"/>
      <c r="I19" s="50"/>
      <c r="J19" s="9">
        <f t="shared" si="1"/>
        <v>0</v>
      </c>
    </row>
    <row r="20" spans="1:10" ht="18" customHeight="1" x14ac:dyDescent="0.2">
      <c r="A20" s="75"/>
      <c r="B20" s="51"/>
      <c r="C20" s="29" t="s">
        <v>85</v>
      </c>
      <c r="D20" s="48"/>
      <c r="E20" s="49"/>
      <c r="F20" s="49"/>
      <c r="G20" s="50"/>
      <c r="H20" s="50"/>
      <c r="I20" s="50"/>
      <c r="J20" s="9">
        <f t="shared" si="1"/>
        <v>0</v>
      </c>
    </row>
    <row r="21" spans="1:10" ht="18" customHeight="1" x14ac:dyDescent="0.2">
      <c r="A21" s="75"/>
      <c r="B21" s="51"/>
      <c r="C21" s="29" t="s">
        <v>85</v>
      </c>
      <c r="D21" s="48"/>
      <c r="E21" s="49"/>
      <c r="F21" s="49"/>
      <c r="G21" s="50"/>
      <c r="H21" s="50"/>
      <c r="I21" s="50"/>
      <c r="J21" s="9">
        <f t="shared" si="1"/>
        <v>0</v>
      </c>
    </row>
    <row r="22" spans="1:10" ht="18" customHeight="1" x14ac:dyDescent="0.2">
      <c r="A22" s="75"/>
      <c r="B22" s="51"/>
      <c r="C22" s="29" t="s">
        <v>85</v>
      </c>
      <c r="D22" s="48"/>
      <c r="E22" s="49"/>
      <c r="F22" s="49"/>
      <c r="G22" s="50"/>
      <c r="H22" s="50"/>
      <c r="I22" s="50"/>
      <c r="J22" s="9">
        <f>H22+I22</f>
        <v>0</v>
      </c>
    </row>
    <row r="23" spans="1:10" ht="18" customHeight="1" x14ac:dyDescent="0.2">
      <c r="A23" s="75"/>
      <c r="B23" s="51"/>
      <c r="C23" s="29" t="s">
        <v>85</v>
      </c>
      <c r="D23" s="48"/>
      <c r="E23" s="49"/>
      <c r="F23" s="49"/>
      <c r="G23" s="50"/>
      <c r="H23" s="50"/>
      <c r="I23" s="50"/>
      <c r="J23" s="9">
        <f>H23+I23</f>
        <v>0</v>
      </c>
    </row>
    <row r="24" spans="1:10" ht="18" customHeight="1" x14ac:dyDescent="0.2">
      <c r="A24" s="75"/>
      <c r="B24" s="58" t="s">
        <v>5</v>
      </c>
      <c r="C24" s="58"/>
      <c r="D24" s="58"/>
      <c r="E24" s="58"/>
      <c r="F24" s="58"/>
      <c r="G24" s="9">
        <f>SUM(G17:G23)</f>
        <v>0</v>
      </c>
      <c r="H24" s="9">
        <f>SUM(H17:H23)</f>
        <v>0</v>
      </c>
      <c r="I24" s="9">
        <f>SUM(I17:I23)</f>
        <v>0</v>
      </c>
      <c r="J24" s="9">
        <f>SUM(J17:J23)</f>
        <v>0</v>
      </c>
    </row>
    <row r="25" spans="1:10" ht="24" customHeight="1" x14ac:dyDescent="0.2">
      <c r="A25" s="75" t="s">
        <v>79</v>
      </c>
      <c r="B25" s="105" t="s">
        <v>56</v>
      </c>
      <c r="C25" s="105"/>
      <c r="D25" s="105"/>
      <c r="E25" s="106"/>
      <c r="F25" s="106"/>
      <c r="G25" s="10">
        <f>G16+G24</f>
        <v>0</v>
      </c>
      <c r="H25" s="10">
        <f>H16+H24</f>
        <v>0</v>
      </c>
      <c r="I25" s="10">
        <f>I16+I24</f>
        <v>0</v>
      </c>
      <c r="J25" s="10">
        <f>J16+J24</f>
        <v>0</v>
      </c>
    </row>
    <row r="26" spans="1:10" ht="24" customHeight="1" x14ac:dyDescent="0.2">
      <c r="A26" s="75"/>
      <c r="B26" s="107" t="s">
        <v>76</v>
      </c>
      <c r="C26" s="107"/>
      <c r="D26" s="107"/>
      <c r="E26" s="106"/>
      <c r="F26" s="106"/>
      <c r="G26" s="9">
        <f>ROUND(0.1*G25,2)</f>
        <v>0</v>
      </c>
      <c r="H26" s="9">
        <f>ROUND(0.1*H25,2)</f>
        <v>0</v>
      </c>
      <c r="I26" s="9">
        <f>ROUND(0.1*I25,2)</f>
        <v>0</v>
      </c>
      <c r="J26" s="9">
        <f>H26+I26</f>
        <v>0</v>
      </c>
    </row>
    <row r="27" spans="1:10" ht="24" customHeight="1" x14ac:dyDescent="0.2">
      <c r="A27" s="75"/>
      <c r="B27" s="107" t="s">
        <v>77</v>
      </c>
      <c r="C27" s="107"/>
      <c r="D27" s="107"/>
      <c r="E27" s="106"/>
      <c r="F27" s="106"/>
      <c r="G27" s="50"/>
      <c r="H27" s="50"/>
      <c r="I27" s="50"/>
      <c r="J27" s="9">
        <f>H27+I27</f>
        <v>0</v>
      </c>
    </row>
    <row r="28" spans="1:10" ht="9" customHeight="1" x14ac:dyDescent="0.2">
      <c r="F28" s="1"/>
      <c r="G28" s="1"/>
      <c r="H28" s="1"/>
      <c r="I28" s="1"/>
      <c r="J28" s="1"/>
    </row>
    <row r="29" spans="1:10" ht="18" customHeight="1" x14ac:dyDescent="0.2">
      <c r="A29" s="75" t="s">
        <v>69</v>
      </c>
      <c r="B29" s="113" t="s">
        <v>65</v>
      </c>
      <c r="C29" s="113"/>
      <c r="D29" s="113"/>
      <c r="E29" s="113"/>
      <c r="F29" s="113"/>
      <c r="G29" s="1"/>
      <c r="H29" s="11"/>
      <c r="I29" s="11"/>
      <c r="J29" s="12">
        <f>J25-J26+J27</f>
        <v>0</v>
      </c>
    </row>
    <row r="30" spans="1:10" ht="18" customHeight="1" x14ac:dyDescent="0.2">
      <c r="A30" s="75"/>
      <c r="B30" s="113" t="s">
        <v>66</v>
      </c>
      <c r="C30" s="113"/>
      <c r="D30" s="113"/>
      <c r="E30" s="113"/>
      <c r="F30" s="113"/>
      <c r="G30" s="1"/>
      <c r="H30" s="11"/>
      <c r="I30" s="12">
        <f>I25-I26+I27</f>
        <v>0</v>
      </c>
      <c r="J30" s="1"/>
    </row>
    <row r="31" spans="1:10" ht="18" customHeight="1" x14ac:dyDescent="0.2">
      <c r="A31" s="75"/>
      <c r="B31" s="114" t="s">
        <v>67</v>
      </c>
      <c r="C31" s="114"/>
      <c r="D31" s="114"/>
      <c r="E31" s="114"/>
      <c r="F31" s="114"/>
      <c r="G31" s="1"/>
      <c r="H31" s="15">
        <f>H25-H26+H27</f>
        <v>0</v>
      </c>
      <c r="I31" s="1"/>
      <c r="J31" s="1"/>
    </row>
    <row r="32" spans="1:10" ht="9" customHeight="1" thickBot="1" x14ac:dyDescent="0.25">
      <c r="A32" s="75"/>
      <c r="F32" s="1"/>
      <c r="G32" s="1"/>
      <c r="H32" s="1"/>
      <c r="I32" s="1"/>
      <c r="J32" s="1"/>
    </row>
    <row r="33" spans="1:10" ht="18" customHeight="1" x14ac:dyDescent="0.2">
      <c r="A33" s="75"/>
      <c r="B33" s="113" t="s">
        <v>52</v>
      </c>
      <c r="C33" s="113"/>
      <c r="D33" s="113"/>
      <c r="E33" s="113"/>
      <c r="F33" s="113"/>
      <c r="G33" s="13">
        <f>IF(D9="YES",H9,0)+IF(D10="YES",H10,0)+IF(D11="YES",H11,0)+IF(D12="YES",H12,0)+IF(D13="YES",H13,0)+IF(D14="YES",H14,0)+IF(D15="YES",H15,0)+IF(D17="YES",H17,0)+IF(D18="YES",H18,0)+IF(D19="YES",H19,0)+IF(D20="YES",H20,0)+IF(D21="YES",H21,0)+IF(D22="YES",H22,0)+IF(D23="YES",H23,0)</f>
        <v>0</v>
      </c>
      <c r="H33" s="1"/>
      <c r="I33" s="1"/>
      <c r="J33" s="56" t="s">
        <v>78</v>
      </c>
    </row>
    <row r="34" spans="1:10" ht="18" customHeight="1" x14ac:dyDescent="0.2">
      <c r="A34" s="75"/>
      <c r="B34" s="113" t="s">
        <v>53</v>
      </c>
      <c r="C34" s="113"/>
      <c r="D34" s="113"/>
      <c r="E34" s="113"/>
      <c r="F34" s="113"/>
      <c r="G34" s="16" t="str">
        <f>IF(H25=0,"",G33/H25)</f>
        <v/>
      </c>
      <c r="H34" s="1"/>
      <c r="I34" s="1"/>
      <c r="J34" s="57"/>
    </row>
    <row r="35" spans="1:10" ht="18" customHeight="1" x14ac:dyDescent="0.2">
      <c r="A35" s="75"/>
      <c r="B35" s="64" t="s">
        <v>54</v>
      </c>
      <c r="C35" s="64"/>
      <c r="D35" s="64"/>
      <c r="E35" s="64"/>
      <c r="F35" s="64"/>
      <c r="G35" s="36">
        <f>IF(D9="YES",J9,0)+IF(D10="YES",J10,0)+IF(D11="YES",J11,0)+IF(D12="YES",J12,0)+IF(D13="YES",J13,0)+IF(D14="YES",J14,0)+IF(D15="YES",J15,0)+IF(D17="YES",J17,0)+IF(D18="YES",J18,0)+IF(D19="YES",J19,0)+IF(D20="YES",J20,0)+IF(D21="YES",J21,0)+IF(D22="YES",J22,0)+IF(D23="YES",J23,0)</f>
        <v>0</v>
      </c>
      <c r="H35" s="1"/>
      <c r="I35" s="1"/>
      <c r="J35" s="57"/>
    </row>
    <row r="36" spans="1:10" ht="18" customHeight="1" thickBot="1" x14ac:dyDescent="0.25">
      <c r="A36" s="75"/>
      <c r="B36" s="131" t="s">
        <v>55</v>
      </c>
      <c r="C36" s="131"/>
      <c r="D36" s="131"/>
      <c r="E36" s="131"/>
      <c r="F36" s="131"/>
      <c r="G36" s="37" t="str">
        <f>IF(J25=0,"",G35/J25)</f>
        <v/>
      </c>
      <c r="H36" s="1"/>
      <c r="I36" s="1"/>
      <c r="J36" s="32" t="str">
        <f>IF(C6=0,"",J25/C6)</f>
        <v/>
      </c>
    </row>
    <row r="37" spans="1:10" ht="9" customHeight="1" x14ac:dyDescent="0.2">
      <c r="F37" s="14"/>
      <c r="G37" s="14"/>
      <c r="H37" s="14"/>
      <c r="I37" s="14"/>
      <c r="J37" s="14"/>
    </row>
    <row r="38" spans="1:10" ht="30" customHeight="1" x14ac:dyDescent="0.2">
      <c r="A38" s="72" t="s">
        <v>57</v>
      </c>
      <c r="B38" s="110" t="s">
        <v>73</v>
      </c>
      <c r="C38" s="111"/>
      <c r="D38" s="111"/>
      <c r="E38" s="111"/>
      <c r="F38" s="111"/>
      <c r="G38" s="112"/>
      <c r="H38" s="99">
        <f>IF(H31&gt;500000,"CANNOT BE &gt;$500K",H31)</f>
        <v>0</v>
      </c>
      <c r="I38" s="100"/>
      <c r="J38" s="101"/>
    </row>
    <row r="39" spans="1:10" ht="18" customHeight="1" x14ac:dyDescent="0.2">
      <c r="A39" s="115"/>
      <c r="B39" s="117" t="s">
        <v>102</v>
      </c>
      <c r="C39" s="118"/>
      <c r="D39" s="118"/>
      <c r="E39" s="118"/>
      <c r="F39" s="118"/>
      <c r="G39" s="118"/>
      <c r="H39" s="93" t="s">
        <v>80</v>
      </c>
      <c r="I39" s="94"/>
      <c r="J39" s="95"/>
    </row>
    <row r="40" spans="1:10" ht="18" customHeight="1" x14ac:dyDescent="0.2">
      <c r="A40" s="115"/>
      <c r="B40" s="119"/>
      <c r="C40" s="120"/>
      <c r="D40" s="120"/>
      <c r="E40" s="120"/>
      <c r="F40" s="120"/>
      <c r="G40" s="121"/>
      <c r="H40" s="96"/>
      <c r="I40" s="97"/>
      <c r="J40" s="98"/>
    </row>
    <row r="41" spans="1:10" ht="18" customHeight="1" x14ac:dyDescent="0.2">
      <c r="A41" s="115"/>
      <c r="B41" s="119"/>
      <c r="C41" s="120"/>
      <c r="D41" s="120"/>
      <c r="E41" s="120"/>
      <c r="F41" s="120"/>
      <c r="G41" s="121"/>
      <c r="H41" s="77" t="s">
        <v>101</v>
      </c>
      <c r="I41" s="78"/>
      <c r="J41" s="79"/>
    </row>
    <row r="42" spans="1:10" ht="18" customHeight="1" x14ac:dyDescent="0.2">
      <c r="A42" s="115"/>
      <c r="B42" s="119"/>
      <c r="C42" s="120"/>
      <c r="D42" s="120"/>
      <c r="E42" s="120"/>
      <c r="F42" s="120"/>
      <c r="G42" s="121"/>
      <c r="H42" s="80"/>
      <c r="I42" s="78"/>
      <c r="J42" s="79"/>
    </row>
    <row r="43" spans="1:10" ht="18" customHeight="1" x14ac:dyDescent="0.2">
      <c r="A43" s="115"/>
      <c r="B43" s="119"/>
      <c r="C43" s="121"/>
      <c r="D43" s="121"/>
      <c r="E43" s="121"/>
      <c r="F43" s="121"/>
      <c r="G43" s="121"/>
      <c r="H43" s="81"/>
      <c r="I43" s="82"/>
      <c r="J43" s="83"/>
    </row>
    <row r="44" spans="1:10" ht="18" customHeight="1" x14ac:dyDescent="0.2">
      <c r="A44" s="115"/>
      <c r="B44" s="122" t="s">
        <v>10</v>
      </c>
      <c r="C44" s="123"/>
      <c r="D44" s="123"/>
      <c r="E44" s="123"/>
      <c r="F44" s="123"/>
      <c r="G44" s="124"/>
      <c r="H44" s="84" t="s">
        <v>70</v>
      </c>
      <c r="I44" s="85"/>
      <c r="J44" s="86"/>
    </row>
    <row r="45" spans="1:10" ht="18" customHeight="1" x14ac:dyDescent="0.2">
      <c r="A45" s="115"/>
      <c r="B45" s="125"/>
      <c r="C45" s="126"/>
      <c r="D45" s="126"/>
      <c r="E45" s="126"/>
      <c r="F45" s="126"/>
      <c r="G45" s="127"/>
      <c r="H45" s="87"/>
      <c r="I45" s="88"/>
      <c r="J45" s="89"/>
    </row>
    <row r="46" spans="1:10" ht="18" customHeight="1" x14ac:dyDescent="0.2">
      <c r="A46" s="115"/>
      <c r="B46" s="125"/>
      <c r="C46" s="126"/>
      <c r="D46" s="126"/>
      <c r="E46" s="126"/>
      <c r="F46" s="126"/>
      <c r="G46" s="127"/>
      <c r="H46" s="87"/>
      <c r="I46" s="88"/>
      <c r="J46" s="89"/>
    </row>
    <row r="47" spans="1:10" ht="18" customHeight="1" x14ac:dyDescent="0.2">
      <c r="A47" s="115"/>
      <c r="B47" s="128"/>
      <c r="C47" s="129"/>
      <c r="D47" s="129"/>
      <c r="E47" s="129"/>
      <c r="F47" s="129"/>
      <c r="G47" s="130"/>
      <c r="H47" s="87"/>
      <c r="I47" s="88"/>
      <c r="J47" s="89"/>
    </row>
    <row r="48" spans="1:10" ht="18" customHeight="1" x14ac:dyDescent="0.2">
      <c r="A48" s="115"/>
      <c r="B48" s="102" t="s">
        <v>72</v>
      </c>
      <c r="C48" s="103"/>
      <c r="D48" s="103"/>
      <c r="E48" s="104"/>
      <c r="F48" s="108" t="s">
        <v>71</v>
      </c>
      <c r="G48" s="109"/>
      <c r="H48" s="87"/>
      <c r="I48" s="88"/>
      <c r="J48" s="89"/>
    </row>
    <row r="49" spans="1:10" ht="18" customHeight="1" x14ac:dyDescent="0.2">
      <c r="A49" s="115"/>
      <c r="B49" s="122" t="s">
        <v>93</v>
      </c>
      <c r="C49" s="123"/>
      <c r="D49" s="123"/>
      <c r="E49" s="123"/>
      <c r="F49" s="123"/>
      <c r="G49" s="124"/>
      <c r="H49" s="87"/>
      <c r="I49" s="88"/>
      <c r="J49" s="89"/>
    </row>
    <row r="50" spans="1:10" ht="18" customHeight="1" x14ac:dyDescent="0.2">
      <c r="A50" s="115"/>
      <c r="B50" s="125"/>
      <c r="C50" s="126"/>
      <c r="D50" s="126"/>
      <c r="E50" s="126"/>
      <c r="F50" s="126"/>
      <c r="G50" s="127"/>
      <c r="H50" s="87"/>
      <c r="I50" s="88"/>
      <c r="J50" s="89"/>
    </row>
    <row r="51" spans="1:10" ht="18" customHeight="1" x14ac:dyDescent="0.2">
      <c r="A51" s="115"/>
      <c r="B51" s="125"/>
      <c r="C51" s="126"/>
      <c r="D51" s="126"/>
      <c r="E51" s="126"/>
      <c r="F51" s="126"/>
      <c r="G51" s="127"/>
      <c r="H51" s="87"/>
      <c r="I51" s="88"/>
      <c r="J51" s="89"/>
    </row>
    <row r="52" spans="1:10" ht="18" customHeight="1" x14ac:dyDescent="0.2">
      <c r="A52" s="115"/>
      <c r="B52" s="128"/>
      <c r="C52" s="129"/>
      <c r="D52" s="129"/>
      <c r="E52" s="129"/>
      <c r="F52" s="129"/>
      <c r="G52" s="130"/>
      <c r="H52" s="87"/>
      <c r="I52" s="88"/>
      <c r="J52" s="89"/>
    </row>
    <row r="53" spans="1:10" ht="18" customHeight="1" x14ac:dyDescent="0.2">
      <c r="A53" s="116"/>
      <c r="B53" s="102" t="s">
        <v>72</v>
      </c>
      <c r="C53" s="103"/>
      <c r="D53" s="103"/>
      <c r="E53" s="104"/>
      <c r="F53" s="108" t="s">
        <v>71</v>
      </c>
      <c r="G53" s="109"/>
      <c r="H53" s="90"/>
      <c r="I53" s="91"/>
      <c r="J53" s="92"/>
    </row>
  </sheetData>
  <sheetProtection password="CD72" sheet="1" objects="1" scenarios="1"/>
  <mergeCells count="45">
    <mergeCell ref="A17:A24"/>
    <mergeCell ref="A38:A53"/>
    <mergeCell ref="B39:G43"/>
    <mergeCell ref="B49:G52"/>
    <mergeCell ref="B44:G47"/>
    <mergeCell ref="B53:E53"/>
    <mergeCell ref="B33:F33"/>
    <mergeCell ref="B34:F34"/>
    <mergeCell ref="B36:F36"/>
    <mergeCell ref="H41:J43"/>
    <mergeCell ref="H44:J53"/>
    <mergeCell ref="H39:J40"/>
    <mergeCell ref="A25:A27"/>
    <mergeCell ref="H38:J38"/>
    <mergeCell ref="B48:E48"/>
    <mergeCell ref="B25:F25"/>
    <mergeCell ref="B26:F26"/>
    <mergeCell ref="B27:F27"/>
    <mergeCell ref="F48:G48"/>
    <mergeCell ref="F53:G53"/>
    <mergeCell ref="B38:G38"/>
    <mergeCell ref="A29:A36"/>
    <mergeCell ref="B29:F29"/>
    <mergeCell ref="B30:F30"/>
    <mergeCell ref="B31:F31"/>
    <mergeCell ref="A1:A6"/>
    <mergeCell ref="A9:A16"/>
    <mergeCell ref="C6:D6"/>
    <mergeCell ref="G1:H1"/>
    <mergeCell ref="G2:H2"/>
    <mergeCell ref="G3:H3"/>
    <mergeCell ref="G4:H4"/>
    <mergeCell ref="J33:J35"/>
    <mergeCell ref="B16:F16"/>
    <mergeCell ref="B24:F24"/>
    <mergeCell ref="C1:F1"/>
    <mergeCell ref="C2:F2"/>
    <mergeCell ref="I5:J6"/>
    <mergeCell ref="B35:F35"/>
    <mergeCell ref="C4:D4"/>
    <mergeCell ref="I1:J1"/>
    <mergeCell ref="I2:J2"/>
    <mergeCell ref="I3:J3"/>
    <mergeCell ref="I4:J4"/>
    <mergeCell ref="G5:H6"/>
  </mergeCells>
  <phoneticPr fontId="0" type="noConversion"/>
  <conditionalFormatting sqref="H38:J38">
    <cfRule type="cellIs" dxfId="1" priority="1" stopIfTrue="1" operator="greaterThan">
      <formula>500000</formula>
    </cfRule>
  </conditionalFormatting>
  <dataValidations xWindow="80" yWindow="239" count="7">
    <dataValidation type="list" allowBlank="1" showInputMessage="1" showErrorMessage="1" sqref="D17:D23 D9:D15" xr:uid="{00000000-0002-0000-0000-000000000000}">
      <formula1>"Yes,No"</formula1>
    </dataValidation>
    <dataValidation type="whole" allowBlank="1" showInputMessage="1" showErrorMessage="1" sqref="I2:J2" xr:uid="{00000000-0002-0000-0000-000001000000}">
      <formula1>1000000</formula1>
      <formula2>9999999</formula2>
    </dataValidation>
    <dataValidation type="whole" allowBlank="1" showInputMessage="1" showErrorMessage="1" sqref="I3:J3" xr:uid="{00000000-0002-0000-0000-000002000000}">
      <formula1>1</formula1>
      <formula2>99</formula2>
    </dataValidation>
    <dataValidation type="whole" allowBlank="1" showInputMessage="1" showErrorMessage="1" sqref="I4:J4" xr:uid="{00000000-0002-0000-0000-000003000000}">
      <formula1>1</formula1>
      <formula2>999</formula2>
    </dataValidation>
    <dataValidation type="decimal" allowBlank="1" showInputMessage="1" showErrorMessage="1" sqref="I27" xr:uid="{00000000-0002-0000-0000-000004000000}">
      <formula1>0</formula1>
      <formula2>J26</formula2>
    </dataValidation>
    <dataValidation type="decimal" allowBlank="1" showInputMessage="1" showErrorMessage="1" sqref="H27" xr:uid="{00000000-0002-0000-0000-000005000000}">
      <formula1>0</formula1>
      <formula2>J26</formula2>
    </dataValidation>
    <dataValidation type="decimal" allowBlank="1" showInputMessage="1" showErrorMessage="1" sqref="G27" xr:uid="{00000000-0002-0000-0000-000006000000}">
      <formula1>0</formula1>
      <formula2>J26</formula2>
    </dataValidation>
  </dataValidations>
  <printOptions horizontalCentered="1"/>
  <pageMargins left="0.5" right="0.5" top="1" bottom="0.5" header="0.25" footer="0.25"/>
  <pageSetup scale="69" orientation="portrait" r:id="rId1"/>
  <headerFooter alignWithMargins="0">
    <oddHeader>&amp;C&amp;"Times New Roman,Bold"&amp;24&amp;UCity of Philadelphia – Department of Streets
Work Order Invoice – Cost Summary</oddHeader>
    <oddFooter>&amp;L&amp;"Times New Roman,Regular"&amp;16&amp;D&amp;C&amp;"Times New Roman,Bold"&amp;16Page &amp;P of &amp;N&amp;R&amp;"Times New Roman,Italic"&amp;16&amp;F.xls - &amp;A Tab</oddFooter>
  </headerFooter>
  <ignoredErrors>
    <ignoredError sqref="J16"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0"/>
  <sheetViews>
    <sheetView zoomScaleNormal="50" zoomScaleSheetLayoutView="50" workbookViewId="0">
      <pane xSplit="7" ySplit="4" topLeftCell="H5" activePane="bottomRight" state="frozen"/>
      <selection pane="topRight" activeCell="H1" sqref="H1"/>
      <selection pane="bottomLeft" activeCell="A6" sqref="A6"/>
      <selection pane="bottomRight" activeCell="A5" sqref="A5"/>
    </sheetView>
  </sheetViews>
  <sheetFormatPr defaultColWidth="10.7109375" defaultRowHeight="18" customHeight="1" x14ac:dyDescent="0.2"/>
  <cols>
    <col min="1" max="1" width="5.7109375" style="2" customWidth="1"/>
    <col min="2" max="2" width="10.7109375" style="2" customWidth="1"/>
    <col min="3" max="3" width="15.7109375" style="2" customWidth="1"/>
    <col min="4" max="4" width="12.7109375" style="2" customWidth="1"/>
    <col min="5" max="5" width="5.7109375" style="2" customWidth="1"/>
    <col min="6" max="6" width="12.7109375" style="2" customWidth="1"/>
    <col min="7" max="7" width="10.7109375" style="2" customWidth="1"/>
    <col min="8" max="8" width="15.7109375" style="2" customWidth="1"/>
    <col min="9" max="9" width="1.7109375" style="2" customWidth="1"/>
    <col min="10" max="29" width="7.7109375" style="2" customWidth="1"/>
    <col min="30" max="16384" width="10.7109375" style="2"/>
  </cols>
  <sheetData>
    <row r="1" spans="1:29" ht="24" customHeight="1" x14ac:dyDescent="0.2">
      <c r="A1" s="167" t="s">
        <v>26</v>
      </c>
      <c r="B1" s="168" t="s">
        <v>20</v>
      </c>
      <c r="C1" s="168"/>
      <c r="D1" s="151" t="str">
        <f>IF('1. Summary'!$C$1="","",'1. Summary'!$C$1)</f>
        <v/>
      </c>
      <c r="E1" s="151"/>
      <c r="F1" s="151"/>
      <c r="G1" s="151"/>
      <c r="H1" s="4"/>
      <c r="J1" s="153" t="s">
        <v>86</v>
      </c>
      <c r="K1" s="154"/>
      <c r="L1" s="154"/>
      <c r="M1" s="154"/>
      <c r="N1" s="154"/>
      <c r="O1" s="154"/>
      <c r="P1" s="154"/>
      <c r="Q1" s="154"/>
      <c r="R1" s="154"/>
      <c r="S1" s="154"/>
      <c r="T1" s="154"/>
      <c r="U1" s="154"/>
      <c r="V1" s="154"/>
      <c r="W1" s="154"/>
      <c r="X1" s="154"/>
      <c r="Y1" s="154"/>
      <c r="Z1" s="154"/>
      <c r="AA1" s="154"/>
      <c r="AB1" s="154"/>
      <c r="AC1" s="155"/>
    </row>
    <row r="2" spans="1:29" ht="24" customHeight="1" x14ac:dyDescent="0.2">
      <c r="A2" s="167"/>
      <c r="B2" s="168" t="s">
        <v>18</v>
      </c>
      <c r="C2" s="168"/>
      <c r="D2" s="152" t="str">
        <f>IF('1. Summary'!$C$2="","",'1. Summary'!$C$2)</f>
        <v/>
      </c>
      <c r="E2" s="152"/>
      <c r="F2" s="152"/>
      <c r="G2" s="152"/>
      <c r="H2" s="4"/>
      <c r="J2" s="156" t="s">
        <v>27</v>
      </c>
      <c r="K2" s="159" t="s">
        <v>28</v>
      </c>
      <c r="L2" s="162" t="s">
        <v>27</v>
      </c>
      <c r="M2" s="159" t="s">
        <v>28</v>
      </c>
      <c r="N2" s="162" t="s">
        <v>27</v>
      </c>
      <c r="O2" s="159" t="s">
        <v>28</v>
      </c>
      <c r="P2" s="162" t="s">
        <v>27</v>
      </c>
      <c r="Q2" s="159" t="s">
        <v>28</v>
      </c>
      <c r="R2" s="162" t="s">
        <v>27</v>
      </c>
      <c r="S2" s="159" t="s">
        <v>28</v>
      </c>
      <c r="T2" s="162" t="s">
        <v>27</v>
      </c>
      <c r="U2" s="159" t="s">
        <v>28</v>
      </c>
      <c r="V2" s="162" t="s">
        <v>27</v>
      </c>
      <c r="W2" s="159" t="s">
        <v>28</v>
      </c>
      <c r="X2" s="162" t="s">
        <v>27</v>
      </c>
      <c r="Y2" s="159" t="s">
        <v>28</v>
      </c>
      <c r="Z2" s="162" t="s">
        <v>27</v>
      </c>
      <c r="AA2" s="159" t="s">
        <v>28</v>
      </c>
      <c r="AB2" s="162" t="s">
        <v>27</v>
      </c>
      <c r="AC2" s="163" t="s">
        <v>28</v>
      </c>
    </row>
    <row r="3" spans="1:29" ht="24" customHeight="1" x14ac:dyDescent="0.2">
      <c r="A3" s="167"/>
      <c r="B3" s="168" t="s">
        <v>82</v>
      </c>
      <c r="C3" s="168"/>
      <c r="D3" s="43"/>
      <c r="E3" s="4" t="s">
        <v>29</v>
      </c>
      <c r="F3" s="43"/>
      <c r="G3" s="4"/>
      <c r="H3" s="4"/>
      <c r="J3" s="157"/>
      <c r="K3" s="160"/>
      <c r="L3" s="160"/>
      <c r="M3" s="160"/>
      <c r="N3" s="160"/>
      <c r="O3" s="160"/>
      <c r="P3" s="160"/>
      <c r="Q3" s="160"/>
      <c r="R3" s="160"/>
      <c r="S3" s="160"/>
      <c r="T3" s="160"/>
      <c r="U3" s="160"/>
      <c r="V3" s="160"/>
      <c r="W3" s="160"/>
      <c r="X3" s="160"/>
      <c r="Y3" s="160"/>
      <c r="Z3" s="160"/>
      <c r="AA3" s="160"/>
      <c r="AB3" s="160"/>
      <c r="AC3" s="164"/>
    </row>
    <row r="4" spans="1:29" ht="24" customHeight="1" thickBot="1" x14ac:dyDescent="0.25">
      <c r="A4" s="167"/>
      <c r="B4" s="168" t="s">
        <v>33</v>
      </c>
      <c r="C4" s="168"/>
      <c r="D4" s="151" t="str">
        <f>'1. Summary'!$I$5</f>
        <v/>
      </c>
      <c r="E4" s="151"/>
      <c r="F4" s="166"/>
      <c r="G4" s="53" t="str">
        <f>CONCATENATE("V",Information!B1)</f>
        <v>V3.13715</v>
      </c>
      <c r="H4" s="4"/>
      <c r="J4" s="158"/>
      <c r="K4" s="161"/>
      <c r="L4" s="161"/>
      <c r="M4" s="161"/>
      <c r="N4" s="161"/>
      <c r="O4" s="161"/>
      <c r="P4" s="161"/>
      <c r="Q4" s="161"/>
      <c r="R4" s="161"/>
      <c r="S4" s="161"/>
      <c r="T4" s="161"/>
      <c r="U4" s="161"/>
      <c r="V4" s="161"/>
      <c r="W4" s="161"/>
      <c r="X4" s="161"/>
      <c r="Y4" s="161"/>
      <c r="Z4" s="161"/>
      <c r="AA4" s="161"/>
      <c r="AB4" s="161"/>
      <c r="AC4" s="165"/>
    </row>
    <row r="5" spans="1:29" ht="9" customHeight="1" x14ac:dyDescent="0.2">
      <c r="A5" s="19"/>
    </row>
    <row r="6" spans="1:29" ht="18" customHeight="1" x14ac:dyDescent="0.2">
      <c r="A6" s="167" t="s">
        <v>68</v>
      </c>
      <c r="B6" s="20" t="s">
        <v>8</v>
      </c>
      <c r="C6" s="135" t="s">
        <v>1</v>
      </c>
      <c r="D6" s="135"/>
      <c r="E6" s="135"/>
      <c r="F6" s="135"/>
      <c r="G6" s="135"/>
      <c r="H6" s="20" t="s">
        <v>30</v>
      </c>
      <c r="J6" s="135" t="s">
        <v>21</v>
      </c>
      <c r="K6" s="135"/>
      <c r="L6" s="135" t="s">
        <v>22</v>
      </c>
      <c r="M6" s="135"/>
      <c r="N6" s="135" t="s">
        <v>23</v>
      </c>
      <c r="O6" s="135"/>
      <c r="P6" s="135" t="s">
        <v>24</v>
      </c>
      <c r="Q6" s="135"/>
      <c r="R6" s="135" t="s">
        <v>25</v>
      </c>
      <c r="S6" s="135"/>
      <c r="T6" s="135" t="s">
        <v>39</v>
      </c>
      <c r="U6" s="135"/>
      <c r="V6" s="135" t="s">
        <v>40</v>
      </c>
      <c r="W6" s="135"/>
      <c r="X6" s="135" t="s">
        <v>41</v>
      </c>
      <c r="Y6" s="135"/>
      <c r="Z6" s="135" t="s">
        <v>42</v>
      </c>
      <c r="AA6" s="135"/>
      <c r="AB6" s="135" t="s">
        <v>43</v>
      </c>
      <c r="AC6" s="135"/>
    </row>
    <row r="7" spans="1:29" ht="18" customHeight="1" x14ac:dyDescent="0.2">
      <c r="A7" s="167"/>
      <c r="B7" s="21">
        <v>1</v>
      </c>
      <c r="C7" s="169" t="s">
        <v>36</v>
      </c>
      <c r="D7" s="169"/>
      <c r="E7" s="169"/>
      <c r="F7" s="169"/>
      <c r="G7" s="169"/>
      <c r="H7" s="21" t="s">
        <v>9</v>
      </c>
      <c r="J7" s="141"/>
      <c r="K7" s="141"/>
      <c r="L7" s="141"/>
      <c r="M7" s="141"/>
      <c r="N7" s="141"/>
      <c r="O7" s="141"/>
      <c r="P7" s="141"/>
      <c r="Q7" s="141"/>
      <c r="R7" s="141"/>
      <c r="S7" s="141"/>
      <c r="T7" s="141"/>
      <c r="U7" s="141"/>
      <c r="V7" s="141"/>
      <c r="W7" s="141"/>
      <c r="X7" s="141"/>
      <c r="Y7" s="141"/>
      <c r="Z7" s="141"/>
      <c r="AA7" s="141"/>
      <c r="AB7" s="141"/>
      <c r="AC7" s="141"/>
    </row>
    <row r="8" spans="1:29" ht="18" customHeight="1" x14ac:dyDescent="0.2">
      <c r="A8" s="167"/>
      <c r="B8" s="21">
        <v>2</v>
      </c>
      <c r="C8" s="169" t="s">
        <v>45</v>
      </c>
      <c r="D8" s="169"/>
      <c r="E8" s="169"/>
      <c r="F8" s="169"/>
      <c r="G8" s="169"/>
      <c r="H8" s="33">
        <f>SUM(J8:AC8)</f>
        <v>0</v>
      </c>
      <c r="J8" s="142">
        <f>J45</f>
        <v>0</v>
      </c>
      <c r="K8" s="142"/>
      <c r="L8" s="142">
        <f t="shared" ref="L8" si="0">L45</f>
        <v>0</v>
      </c>
      <c r="M8" s="142"/>
      <c r="N8" s="142">
        <f t="shared" ref="N8" si="1">N45</f>
        <v>0</v>
      </c>
      <c r="O8" s="142"/>
      <c r="P8" s="142">
        <f t="shared" ref="P8" si="2">P45</f>
        <v>0</v>
      </c>
      <c r="Q8" s="142"/>
      <c r="R8" s="142">
        <f t="shared" ref="R8" si="3">R45</f>
        <v>0</v>
      </c>
      <c r="S8" s="142"/>
      <c r="T8" s="142">
        <f t="shared" ref="T8" si="4">T45</f>
        <v>0</v>
      </c>
      <c r="U8" s="142"/>
      <c r="V8" s="142">
        <f t="shared" ref="V8" si="5">V45</f>
        <v>0</v>
      </c>
      <c r="W8" s="142"/>
      <c r="X8" s="142">
        <f t="shared" ref="X8" si="6">X45</f>
        <v>0</v>
      </c>
      <c r="Y8" s="142"/>
      <c r="Z8" s="142">
        <f t="shared" ref="Z8" si="7">Z45</f>
        <v>0</v>
      </c>
      <c r="AA8" s="142"/>
      <c r="AB8" s="142">
        <f t="shared" ref="AB8" si="8">AB45</f>
        <v>0</v>
      </c>
      <c r="AC8" s="142"/>
    </row>
    <row r="9" spans="1:29" ht="18" customHeight="1" x14ac:dyDescent="0.2">
      <c r="A9" s="167"/>
      <c r="B9" s="21">
        <v>3</v>
      </c>
      <c r="C9" s="169" t="s">
        <v>46</v>
      </c>
      <c r="D9" s="169"/>
      <c r="E9" s="169"/>
      <c r="F9" s="169"/>
      <c r="G9" s="169"/>
      <c r="H9" s="33">
        <f>SUM(J9:AC9)</f>
        <v>0</v>
      </c>
      <c r="J9" s="142">
        <f>J46</f>
        <v>0</v>
      </c>
      <c r="K9" s="142"/>
      <c r="L9" s="142">
        <f t="shared" ref="L9" si="9">L46</f>
        <v>0</v>
      </c>
      <c r="M9" s="142"/>
      <c r="N9" s="142">
        <f t="shared" ref="N9" si="10">N46</f>
        <v>0</v>
      </c>
      <c r="O9" s="142"/>
      <c r="P9" s="142">
        <f t="shared" ref="P9" si="11">P46</f>
        <v>0</v>
      </c>
      <c r="Q9" s="142"/>
      <c r="R9" s="142">
        <f t="shared" ref="R9" si="12">R46</f>
        <v>0</v>
      </c>
      <c r="S9" s="142"/>
      <c r="T9" s="142">
        <f t="shared" ref="T9" si="13">T46</f>
        <v>0</v>
      </c>
      <c r="U9" s="142"/>
      <c r="V9" s="142">
        <f t="shared" ref="V9" si="14">V46</f>
        <v>0</v>
      </c>
      <c r="W9" s="142"/>
      <c r="X9" s="142">
        <f t="shared" ref="X9" si="15">X46</f>
        <v>0</v>
      </c>
      <c r="Y9" s="142"/>
      <c r="Z9" s="142">
        <f t="shared" ref="Z9" si="16">Z46</f>
        <v>0</v>
      </c>
      <c r="AA9" s="142"/>
      <c r="AB9" s="142">
        <f t="shared" ref="AB9" si="17">AB46</f>
        <v>0</v>
      </c>
      <c r="AC9" s="142"/>
    </row>
    <row r="10" spans="1:29" ht="18" customHeight="1" x14ac:dyDescent="0.2">
      <c r="A10" s="167"/>
      <c r="B10" s="21">
        <v>4</v>
      </c>
      <c r="C10" s="169" t="s">
        <v>97</v>
      </c>
      <c r="D10" s="169"/>
      <c r="E10" s="169"/>
      <c r="F10" s="169"/>
      <c r="G10" s="169"/>
      <c r="H10" s="33">
        <f>SUM(J10:AC10)</f>
        <v>0</v>
      </c>
      <c r="J10" s="142">
        <f>J8+J9</f>
        <v>0</v>
      </c>
      <c r="K10" s="142"/>
      <c r="L10" s="142">
        <f t="shared" ref="L10" si="18">L8+L9</f>
        <v>0</v>
      </c>
      <c r="M10" s="142"/>
      <c r="N10" s="142">
        <f t="shared" ref="N10" si="19">N8+N9</f>
        <v>0</v>
      </c>
      <c r="O10" s="142"/>
      <c r="P10" s="142">
        <f t="shared" ref="P10" si="20">P8+P9</f>
        <v>0</v>
      </c>
      <c r="Q10" s="142"/>
      <c r="R10" s="142">
        <f t="shared" ref="R10" si="21">R8+R9</f>
        <v>0</v>
      </c>
      <c r="S10" s="142"/>
      <c r="T10" s="142">
        <f t="shared" ref="T10" si="22">T8+T9</f>
        <v>0</v>
      </c>
      <c r="U10" s="142"/>
      <c r="V10" s="142">
        <f t="shared" ref="V10" si="23">V8+V9</f>
        <v>0</v>
      </c>
      <c r="W10" s="142"/>
      <c r="X10" s="142">
        <f t="shared" ref="X10" si="24">X8+X9</f>
        <v>0</v>
      </c>
      <c r="Y10" s="142"/>
      <c r="Z10" s="142">
        <f t="shared" ref="Z10" si="25">Z8+Z9</f>
        <v>0</v>
      </c>
      <c r="AA10" s="142"/>
      <c r="AB10" s="142">
        <f t="shared" ref="AB10" si="26">AB8+AB9</f>
        <v>0</v>
      </c>
      <c r="AC10" s="142"/>
    </row>
    <row r="11" spans="1:29" ht="18" customHeight="1" x14ac:dyDescent="0.2">
      <c r="A11" s="167"/>
      <c r="B11" s="21">
        <v>5</v>
      </c>
      <c r="C11" s="169" t="s">
        <v>100</v>
      </c>
      <c r="D11" s="169"/>
      <c r="E11" s="169"/>
      <c r="F11" s="169"/>
      <c r="G11" s="169"/>
      <c r="H11" s="21" t="s">
        <v>9</v>
      </c>
      <c r="J11" s="143">
        <v>1</v>
      </c>
      <c r="K11" s="143"/>
      <c r="L11" s="143">
        <v>1</v>
      </c>
      <c r="M11" s="143"/>
      <c r="N11" s="143">
        <v>1</v>
      </c>
      <c r="O11" s="143"/>
      <c r="P11" s="143">
        <v>1</v>
      </c>
      <c r="Q11" s="143"/>
      <c r="R11" s="143">
        <v>1</v>
      </c>
      <c r="S11" s="143"/>
      <c r="T11" s="143">
        <v>1</v>
      </c>
      <c r="U11" s="143"/>
      <c r="V11" s="143">
        <v>1</v>
      </c>
      <c r="W11" s="143"/>
      <c r="X11" s="143">
        <v>1</v>
      </c>
      <c r="Y11" s="143"/>
      <c r="Z11" s="143">
        <v>1</v>
      </c>
      <c r="AA11" s="143"/>
      <c r="AB11" s="143">
        <v>1</v>
      </c>
      <c r="AC11" s="143"/>
    </row>
    <row r="12" spans="1:29" ht="18" customHeight="1" x14ac:dyDescent="0.2">
      <c r="A12" s="167"/>
      <c r="B12" s="21">
        <v>6</v>
      </c>
      <c r="C12" s="169" t="s">
        <v>94</v>
      </c>
      <c r="D12" s="169"/>
      <c r="E12" s="169"/>
      <c r="F12" s="169"/>
      <c r="G12" s="169"/>
      <c r="H12" s="22">
        <f>SUM(J12:AC12)</f>
        <v>0</v>
      </c>
      <c r="J12" s="138">
        <f>ROUND(J7*J8,2)</f>
        <v>0</v>
      </c>
      <c r="K12" s="138"/>
      <c r="L12" s="138">
        <f>ROUND(L7*L8,2)</f>
        <v>0</v>
      </c>
      <c r="M12" s="138"/>
      <c r="N12" s="138">
        <f>ROUND(N7*N8,2)</f>
        <v>0</v>
      </c>
      <c r="O12" s="138"/>
      <c r="P12" s="138">
        <f>ROUND(P7*P8,2)</f>
        <v>0</v>
      </c>
      <c r="Q12" s="138"/>
      <c r="R12" s="138">
        <f>ROUND(R7*R8,2)</f>
        <v>0</v>
      </c>
      <c r="S12" s="138"/>
      <c r="T12" s="138">
        <f>ROUND(T7*T8,2)</f>
        <v>0</v>
      </c>
      <c r="U12" s="138"/>
      <c r="V12" s="138">
        <f>ROUND(V7*V8,2)</f>
        <v>0</v>
      </c>
      <c r="W12" s="138"/>
      <c r="X12" s="138">
        <f>ROUND(X7*X8,2)</f>
        <v>0</v>
      </c>
      <c r="Y12" s="138"/>
      <c r="Z12" s="138">
        <f>ROUND(Z7*Z8,2)</f>
        <v>0</v>
      </c>
      <c r="AA12" s="138"/>
      <c r="AB12" s="138">
        <f>ROUND(AB7*AB8,2)</f>
        <v>0</v>
      </c>
      <c r="AC12" s="138"/>
    </row>
    <row r="13" spans="1:29" ht="18" customHeight="1" x14ac:dyDescent="0.2">
      <c r="A13" s="167"/>
      <c r="B13" s="21">
        <v>7</v>
      </c>
      <c r="C13" s="169" t="s">
        <v>95</v>
      </c>
      <c r="D13" s="169"/>
      <c r="E13" s="169"/>
      <c r="F13" s="169"/>
      <c r="G13" s="169"/>
      <c r="H13" s="22">
        <f>SUM(J13:AC13)</f>
        <v>0</v>
      </c>
      <c r="J13" s="138">
        <f>ROUND(J7*J9*J11,2)</f>
        <v>0</v>
      </c>
      <c r="K13" s="138"/>
      <c r="L13" s="138">
        <f>ROUND(L7*L9*L11,2)</f>
        <v>0</v>
      </c>
      <c r="M13" s="138"/>
      <c r="N13" s="138">
        <f>ROUND(N7*N9*N11,2)</f>
        <v>0</v>
      </c>
      <c r="O13" s="138"/>
      <c r="P13" s="138">
        <f>ROUND(P7*P9*P11,2)</f>
        <v>0</v>
      </c>
      <c r="Q13" s="138"/>
      <c r="R13" s="138">
        <f>ROUND(R7*R9*R11,2)</f>
        <v>0</v>
      </c>
      <c r="S13" s="138"/>
      <c r="T13" s="138">
        <f>ROUND(T7*T9*T11,2)</f>
        <v>0</v>
      </c>
      <c r="U13" s="138"/>
      <c r="V13" s="138">
        <f>ROUND(V7*V9*V11,2)</f>
        <v>0</v>
      </c>
      <c r="W13" s="138"/>
      <c r="X13" s="138">
        <f>ROUND(X7*X9*X11,2)</f>
        <v>0</v>
      </c>
      <c r="Y13" s="138"/>
      <c r="Z13" s="138">
        <f>ROUND(Z7*Z9*Z11,2)</f>
        <v>0</v>
      </c>
      <c r="AA13" s="138"/>
      <c r="AB13" s="138">
        <f>ROUND(AB7*AB9*AB11,2)</f>
        <v>0</v>
      </c>
      <c r="AC13" s="138"/>
    </row>
    <row r="14" spans="1:29" ht="18" customHeight="1" x14ac:dyDescent="0.2">
      <c r="A14" s="167"/>
      <c r="B14" s="21">
        <v>8</v>
      </c>
      <c r="C14" s="169" t="s">
        <v>96</v>
      </c>
      <c r="D14" s="169"/>
      <c r="E14" s="169"/>
      <c r="F14" s="169"/>
      <c r="G14" s="169"/>
      <c r="H14" s="22">
        <f>SUM(J14:AC14)</f>
        <v>0</v>
      </c>
      <c r="J14" s="138">
        <f>J12+J13</f>
        <v>0</v>
      </c>
      <c r="K14" s="138"/>
      <c r="L14" s="138">
        <f t="shared" ref="L14" si="27">L12+L13</f>
        <v>0</v>
      </c>
      <c r="M14" s="138"/>
      <c r="N14" s="138">
        <f t="shared" ref="N14" si="28">N12+N13</f>
        <v>0</v>
      </c>
      <c r="O14" s="138"/>
      <c r="P14" s="138">
        <f t="shared" ref="P14" si="29">P12+P13</f>
        <v>0</v>
      </c>
      <c r="Q14" s="138"/>
      <c r="R14" s="138">
        <f t="shared" ref="R14" si="30">R12+R13</f>
        <v>0</v>
      </c>
      <c r="S14" s="138"/>
      <c r="T14" s="138">
        <f t="shared" ref="T14" si="31">T12+T13</f>
        <v>0</v>
      </c>
      <c r="U14" s="138"/>
      <c r="V14" s="138">
        <f t="shared" ref="V14" si="32">V12+V13</f>
        <v>0</v>
      </c>
      <c r="W14" s="138"/>
      <c r="X14" s="138">
        <f t="shared" ref="X14" si="33">X12+X13</f>
        <v>0</v>
      </c>
      <c r="Y14" s="138"/>
      <c r="Z14" s="138">
        <f t="shared" ref="Z14" si="34">Z12+Z13</f>
        <v>0</v>
      </c>
      <c r="AA14" s="138"/>
      <c r="AB14" s="138">
        <f t="shared" ref="AB14" si="35">AB12+AB13</f>
        <v>0</v>
      </c>
      <c r="AC14" s="138"/>
    </row>
    <row r="15" spans="1:29" ht="18" customHeight="1" x14ac:dyDescent="0.2">
      <c r="A15" s="167"/>
      <c r="B15" s="21">
        <v>9</v>
      </c>
      <c r="C15" s="169" t="s">
        <v>38</v>
      </c>
      <c r="D15" s="169"/>
      <c r="E15" s="169"/>
      <c r="F15" s="169"/>
      <c r="G15" s="169"/>
      <c r="H15" s="21" t="s">
        <v>9</v>
      </c>
      <c r="J15" s="144"/>
      <c r="K15" s="144"/>
      <c r="L15" s="144"/>
      <c r="M15" s="144"/>
      <c r="N15" s="144"/>
      <c r="O15" s="144"/>
      <c r="P15" s="144"/>
      <c r="Q15" s="144"/>
      <c r="R15" s="144"/>
      <c r="S15" s="144"/>
      <c r="T15" s="144"/>
      <c r="U15" s="144"/>
      <c r="V15" s="144"/>
      <c r="W15" s="144"/>
      <c r="X15" s="144"/>
      <c r="Y15" s="144"/>
      <c r="Z15" s="144"/>
      <c r="AA15" s="144"/>
      <c r="AB15" s="144"/>
      <c r="AC15" s="144"/>
    </row>
    <row r="16" spans="1:29" ht="18" customHeight="1" x14ac:dyDescent="0.2">
      <c r="A16" s="167"/>
      <c r="B16" s="21">
        <v>10</v>
      </c>
      <c r="C16" s="169" t="s">
        <v>98</v>
      </c>
      <c r="D16" s="169"/>
      <c r="E16" s="169"/>
      <c r="F16" s="169"/>
      <c r="G16" s="169"/>
      <c r="H16" s="22">
        <f>SUM(J16:AC16)</f>
        <v>0</v>
      </c>
      <c r="J16" s="138">
        <f>ROUND(J7*J10*J15,2)</f>
        <v>0</v>
      </c>
      <c r="K16" s="138"/>
      <c r="L16" s="138">
        <f>ROUND(L7*L10*L15,2)</f>
        <v>0</v>
      </c>
      <c r="M16" s="138"/>
      <c r="N16" s="138">
        <f>ROUND(N7*N10*N15,2)</f>
        <v>0</v>
      </c>
      <c r="O16" s="138"/>
      <c r="P16" s="138">
        <f>ROUND(P7*P10*P15,2)</f>
        <v>0</v>
      </c>
      <c r="Q16" s="138"/>
      <c r="R16" s="138">
        <f>ROUND(R7*R10*R15,2)</f>
        <v>0</v>
      </c>
      <c r="S16" s="138"/>
      <c r="T16" s="138">
        <f>ROUND(T7*T10*T15,2)</f>
        <v>0</v>
      </c>
      <c r="U16" s="138"/>
      <c r="V16" s="138">
        <f>ROUND(V7*V10*V15,2)</f>
        <v>0</v>
      </c>
      <c r="W16" s="138"/>
      <c r="X16" s="138">
        <f>ROUND(X7*X10*X15,2)</f>
        <v>0</v>
      </c>
      <c r="Y16" s="138"/>
      <c r="Z16" s="138">
        <f>ROUND(Z7*Z10*Z15,2)</f>
        <v>0</v>
      </c>
      <c r="AA16" s="138"/>
      <c r="AB16" s="138">
        <f>ROUND(AB7*AB10*AB15,2)</f>
        <v>0</v>
      </c>
      <c r="AC16" s="138"/>
    </row>
    <row r="17" spans="1:29" ht="18" customHeight="1" x14ac:dyDescent="0.2">
      <c r="A17" s="167"/>
      <c r="B17" s="21">
        <v>11</v>
      </c>
      <c r="C17" s="169" t="s">
        <v>37</v>
      </c>
      <c r="D17" s="169"/>
      <c r="E17" s="169"/>
      <c r="F17" s="169"/>
      <c r="G17" s="169"/>
      <c r="H17" s="21" t="s">
        <v>9</v>
      </c>
      <c r="J17" s="139"/>
      <c r="K17" s="139"/>
      <c r="L17" s="139"/>
      <c r="M17" s="139"/>
      <c r="N17" s="139"/>
      <c r="O17" s="139"/>
      <c r="P17" s="139"/>
      <c r="Q17" s="139"/>
      <c r="R17" s="139"/>
      <c r="S17" s="139"/>
      <c r="T17" s="139"/>
      <c r="U17" s="139"/>
      <c r="V17" s="139"/>
      <c r="W17" s="139"/>
      <c r="X17" s="139"/>
      <c r="Y17" s="139"/>
      <c r="Z17" s="139"/>
      <c r="AA17" s="139"/>
      <c r="AB17" s="139"/>
      <c r="AC17" s="139"/>
    </row>
    <row r="18" spans="1:29" ht="18" customHeight="1" x14ac:dyDescent="0.2">
      <c r="A18" s="167"/>
      <c r="B18" s="21">
        <v>12</v>
      </c>
      <c r="C18" s="169" t="s">
        <v>99</v>
      </c>
      <c r="D18" s="169"/>
      <c r="E18" s="169"/>
      <c r="F18" s="169"/>
      <c r="G18" s="169"/>
      <c r="H18" s="22">
        <f>SUM(J18:AC18)</f>
        <v>0</v>
      </c>
      <c r="J18" s="138">
        <f>ROUND(J7*J10*J17,2)</f>
        <v>0</v>
      </c>
      <c r="K18" s="138"/>
      <c r="L18" s="138">
        <f>ROUND(L7*L10*L17,2)</f>
        <v>0</v>
      </c>
      <c r="M18" s="138"/>
      <c r="N18" s="138">
        <f>ROUND(N7*N10*N17,2)</f>
        <v>0</v>
      </c>
      <c r="O18" s="138"/>
      <c r="P18" s="138">
        <f>ROUND(P7*P10*P17,2)</f>
        <v>0</v>
      </c>
      <c r="Q18" s="138"/>
      <c r="R18" s="138">
        <f>ROUND(R7*R10*R17,2)</f>
        <v>0</v>
      </c>
      <c r="S18" s="138"/>
      <c r="T18" s="138">
        <f>ROUND(T7*T10*T17,2)</f>
        <v>0</v>
      </c>
      <c r="U18" s="138"/>
      <c r="V18" s="138">
        <f>ROUND(V7*V10*V17,2)</f>
        <v>0</v>
      </c>
      <c r="W18" s="138"/>
      <c r="X18" s="138">
        <f>ROUND(X7*X10*X17,2)</f>
        <v>0</v>
      </c>
      <c r="Y18" s="138"/>
      <c r="Z18" s="138">
        <f>ROUND(Z7*Z10*Z17,2)</f>
        <v>0</v>
      </c>
      <c r="AA18" s="138"/>
      <c r="AB18" s="138">
        <f>ROUND(AB7*AB10*AB17,2)</f>
        <v>0</v>
      </c>
      <c r="AC18" s="138"/>
    </row>
    <row r="19" spans="1:29" ht="18" customHeight="1" x14ac:dyDescent="0.2">
      <c r="A19" s="167"/>
      <c r="B19" s="170" t="s">
        <v>83</v>
      </c>
      <c r="C19" s="171"/>
      <c r="D19" s="171"/>
      <c r="E19" s="171"/>
      <c r="F19" s="171"/>
      <c r="G19" s="172"/>
      <c r="H19" s="17">
        <f>SUM(J19:AC19)</f>
        <v>0</v>
      </c>
      <c r="J19" s="140">
        <f>J14+J16+J18</f>
        <v>0</v>
      </c>
      <c r="K19" s="140"/>
      <c r="L19" s="140">
        <f t="shared" ref="L19" si="36">L14+L16+L18</f>
        <v>0</v>
      </c>
      <c r="M19" s="140"/>
      <c r="N19" s="140">
        <f t="shared" ref="N19" si="37">N14+N16+N18</f>
        <v>0</v>
      </c>
      <c r="O19" s="140"/>
      <c r="P19" s="140">
        <f t="shared" ref="P19" si="38">P14+P16+P18</f>
        <v>0</v>
      </c>
      <c r="Q19" s="140"/>
      <c r="R19" s="140">
        <f t="shared" ref="R19" si="39">R14+R16+R18</f>
        <v>0</v>
      </c>
      <c r="S19" s="140"/>
      <c r="T19" s="140">
        <f t="shared" ref="T19" si="40">T14+T16+T18</f>
        <v>0</v>
      </c>
      <c r="U19" s="140"/>
      <c r="V19" s="140">
        <f t="shared" ref="V19" si="41">V14+V16+V18</f>
        <v>0</v>
      </c>
      <c r="W19" s="140"/>
      <c r="X19" s="140">
        <f t="shared" ref="X19" si="42">X14+X16+X18</f>
        <v>0</v>
      </c>
      <c r="Y19" s="140"/>
      <c r="Z19" s="140">
        <f t="shared" ref="Z19" si="43">Z14+Z16+Z18</f>
        <v>0</v>
      </c>
      <c r="AA19" s="140"/>
      <c r="AB19" s="140">
        <f t="shared" ref="AB19" si="44">AB14+AB16+AB18</f>
        <v>0</v>
      </c>
      <c r="AC19" s="140"/>
    </row>
    <row r="20" spans="1:29" ht="9" customHeight="1" thickBot="1" x14ac:dyDescent="0.25">
      <c r="J20" s="134"/>
      <c r="K20" s="134"/>
      <c r="L20" s="134"/>
      <c r="M20" s="134"/>
      <c r="N20" s="134"/>
      <c r="O20" s="134"/>
      <c r="P20" s="134"/>
      <c r="Q20" s="134"/>
      <c r="R20" s="134"/>
      <c r="S20" s="134"/>
      <c r="T20" s="134"/>
      <c r="U20" s="134"/>
      <c r="V20" s="134"/>
      <c r="W20" s="134"/>
      <c r="X20" s="134"/>
      <c r="Y20" s="134"/>
      <c r="Z20" s="134"/>
      <c r="AA20" s="134"/>
      <c r="AB20" s="134"/>
      <c r="AC20" s="134"/>
    </row>
    <row r="21" spans="1:29" ht="18" customHeight="1" x14ac:dyDescent="0.2">
      <c r="A21" s="173" t="s">
        <v>14</v>
      </c>
      <c r="B21" s="175" t="s">
        <v>15</v>
      </c>
      <c r="C21" s="175"/>
      <c r="D21" s="175"/>
      <c r="E21" s="175"/>
      <c r="F21" s="175"/>
      <c r="G21" s="175"/>
      <c r="H21" s="23">
        <f>SUM(J21:AC21)</f>
        <v>0</v>
      </c>
      <c r="J21" s="148" t="str">
        <f>IF($H$10=0,"",J10/$H$10)</f>
        <v/>
      </c>
      <c r="K21" s="136"/>
      <c r="L21" s="136" t="str">
        <f>IF($H$10=0,"",L10/$H$10)</f>
        <v/>
      </c>
      <c r="M21" s="136"/>
      <c r="N21" s="136" t="str">
        <f>IF($H$10=0,"",N10/$H$10)</f>
        <v/>
      </c>
      <c r="O21" s="136"/>
      <c r="P21" s="136" t="str">
        <f>IF($H$10=0,"",P10/$H$10)</f>
        <v/>
      </c>
      <c r="Q21" s="136"/>
      <c r="R21" s="136" t="str">
        <f>IF($H$10=0,"",R10/$H$10)</f>
        <v/>
      </c>
      <c r="S21" s="136"/>
      <c r="T21" s="136" t="str">
        <f>IF($H$10=0,"",T10/$H$10)</f>
        <v/>
      </c>
      <c r="U21" s="136"/>
      <c r="V21" s="136" t="str">
        <f>IF($H$10=0,"",V10/$H$10)</f>
        <v/>
      </c>
      <c r="W21" s="136"/>
      <c r="X21" s="136" t="str">
        <f>IF($H$10=0,"",X10/$H$10)</f>
        <v/>
      </c>
      <c r="Y21" s="136"/>
      <c r="Z21" s="136" t="str">
        <f>IF($H$10=0,"",Z10/$H$10)</f>
        <v/>
      </c>
      <c r="AA21" s="136"/>
      <c r="AB21" s="136" t="str">
        <f>IF($H$10=0,"",AB10/$H$10)</f>
        <v/>
      </c>
      <c r="AC21" s="149"/>
    </row>
    <row r="22" spans="1:29" ht="18" customHeight="1" thickBot="1" x14ac:dyDescent="0.25">
      <c r="A22" s="174"/>
      <c r="B22" s="176" t="s">
        <v>16</v>
      </c>
      <c r="C22" s="176"/>
      <c r="D22" s="176"/>
      <c r="E22" s="176"/>
      <c r="F22" s="176"/>
      <c r="G22" s="176"/>
      <c r="H22" s="24">
        <f>SUM(J22:AC22)</f>
        <v>0</v>
      </c>
      <c r="J22" s="177" t="str">
        <f>IF($H$19=0,"",J19/$H$19)</f>
        <v/>
      </c>
      <c r="K22" s="137"/>
      <c r="L22" s="137" t="str">
        <f>IF($H$19=0,"",L19/$H$19)</f>
        <v/>
      </c>
      <c r="M22" s="137"/>
      <c r="N22" s="137" t="str">
        <f>IF($H$19=0,"",N19/$H$19)</f>
        <v/>
      </c>
      <c r="O22" s="137"/>
      <c r="P22" s="137" t="str">
        <f>IF($H$19=0,"",P19/$H$19)</f>
        <v/>
      </c>
      <c r="Q22" s="137"/>
      <c r="R22" s="137" t="str">
        <f>IF($H$19=0,"",R19/$H$19)</f>
        <v/>
      </c>
      <c r="S22" s="137"/>
      <c r="T22" s="137" t="str">
        <f>IF($H$19=0,"",T19/$H$19)</f>
        <v/>
      </c>
      <c r="U22" s="137"/>
      <c r="V22" s="137" t="str">
        <f>IF($H$19=0,"",V19/$H$19)</f>
        <v/>
      </c>
      <c r="W22" s="137"/>
      <c r="X22" s="137" t="str">
        <f>IF($H$19=0,"",X19/$H$19)</f>
        <v/>
      </c>
      <c r="Y22" s="137"/>
      <c r="Z22" s="137" t="str">
        <f>IF($H$19=0,"",Z19/$H$19)</f>
        <v/>
      </c>
      <c r="AA22" s="137"/>
      <c r="AB22" s="137" t="str">
        <f>IF($H$19=0,"",AB19/$H$19)</f>
        <v/>
      </c>
      <c r="AC22" s="150"/>
    </row>
    <row r="23" spans="1:29" ht="9" customHeight="1" x14ac:dyDescent="0.2">
      <c r="J23" s="134"/>
      <c r="K23" s="134"/>
      <c r="L23" s="134"/>
      <c r="M23" s="134"/>
      <c r="N23" s="134"/>
      <c r="O23" s="134"/>
      <c r="P23" s="134"/>
      <c r="Q23" s="134"/>
      <c r="R23" s="134"/>
      <c r="S23" s="134"/>
      <c r="T23" s="134"/>
      <c r="U23" s="134"/>
      <c r="V23" s="134"/>
      <c r="W23" s="134"/>
      <c r="X23" s="134"/>
      <c r="Y23" s="134"/>
      <c r="Z23" s="134"/>
      <c r="AA23" s="134"/>
      <c r="AB23" s="134"/>
      <c r="AC23" s="134"/>
    </row>
    <row r="24" spans="1:29" ht="18" customHeight="1" x14ac:dyDescent="0.2">
      <c r="A24" s="167" t="s">
        <v>11</v>
      </c>
      <c r="B24" s="20" t="s">
        <v>0</v>
      </c>
      <c r="C24" s="135" t="s">
        <v>1</v>
      </c>
      <c r="D24" s="135"/>
      <c r="E24" s="135"/>
      <c r="F24" s="135"/>
      <c r="G24" s="135"/>
      <c r="H24" s="20" t="s">
        <v>5</v>
      </c>
      <c r="J24" s="135" t="s">
        <v>4</v>
      </c>
      <c r="K24" s="135"/>
      <c r="L24" s="135" t="s">
        <v>4</v>
      </c>
      <c r="M24" s="135"/>
      <c r="N24" s="135" t="s">
        <v>4</v>
      </c>
      <c r="O24" s="135"/>
      <c r="P24" s="135" t="s">
        <v>4</v>
      </c>
      <c r="Q24" s="135"/>
      <c r="R24" s="135" t="s">
        <v>4</v>
      </c>
      <c r="S24" s="135"/>
      <c r="T24" s="135" t="s">
        <v>4</v>
      </c>
      <c r="U24" s="135"/>
      <c r="V24" s="135" t="s">
        <v>4</v>
      </c>
      <c r="W24" s="135"/>
      <c r="X24" s="135" t="s">
        <v>4</v>
      </c>
      <c r="Y24" s="135"/>
      <c r="Z24" s="135" t="s">
        <v>4</v>
      </c>
      <c r="AA24" s="135"/>
      <c r="AB24" s="135" t="s">
        <v>4</v>
      </c>
      <c r="AC24" s="135"/>
    </row>
    <row r="25" spans="1:29" ht="18" customHeight="1" x14ac:dyDescent="0.2">
      <c r="A25" s="167"/>
      <c r="B25" s="147">
        <v>1</v>
      </c>
      <c r="C25" s="145"/>
      <c r="D25" s="146"/>
      <c r="E25" s="146"/>
      <c r="F25" s="146"/>
      <c r="G25" s="38" t="s">
        <v>2</v>
      </c>
      <c r="H25" s="33">
        <f t="shared" ref="H25:H44" si="45">ROUND(SUM(J25:AC25),1)</f>
        <v>0</v>
      </c>
      <c r="J25" s="132"/>
      <c r="K25" s="132"/>
      <c r="L25" s="132"/>
      <c r="M25" s="132"/>
      <c r="N25" s="132"/>
      <c r="O25" s="132"/>
      <c r="P25" s="132"/>
      <c r="Q25" s="132"/>
      <c r="R25" s="132"/>
      <c r="S25" s="132"/>
      <c r="T25" s="132"/>
      <c r="U25" s="132"/>
      <c r="V25" s="132"/>
      <c r="W25" s="132"/>
      <c r="X25" s="132"/>
      <c r="Y25" s="132"/>
      <c r="Z25" s="132"/>
      <c r="AA25" s="132"/>
      <c r="AB25" s="132"/>
      <c r="AC25" s="132"/>
    </row>
    <row r="26" spans="1:29" ht="18" customHeight="1" x14ac:dyDescent="0.2">
      <c r="A26" s="167"/>
      <c r="B26" s="147"/>
      <c r="C26" s="145"/>
      <c r="D26" s="146"/>
      <c r="E26" s="146"/>
      <c r="F26" s="146"/>
      <c r="G26" s="38" t="s">
        <v>3</v>
      </c>
      <c r="H26" s="33">
        <f t="shared" si="45"/>
        <v>0</v>
      </c>
      <c r="J26" s="132"/>
      <c r="K26" s="132"/>
      <c r="L26" s="132"/>
      <c r="M26" s="132"/>
      <c r="N26" s="132"/>
      <c r="O26" s="132"/>
      <c r="P26" s="132"/>
      <c r="Q26" s="132"/>
      <c r="R26" s="132"/>
      <c r="S26" s="132"/>
      <c r="T26" s="132"/>
      <c r="U26" s="132"/>
      <c r="V26" s="132"/>
      <c r="W26" s="132"/>
      <c r="X26" s="132"/>
      <c r="Y26" s="132"/>
      <c r="Z26" s="132"/>
      <c r="AA26" s="132"/>
      <c r="AB26" s="132"/>
      <c r="AC26" s="132"/>
    </row>
    <row r="27" spans="1:29" ht="18" customHeight="1" x14ac:dyDescent="0.2">
      <c r="A27" s="167"/>
      <c r="B27" s="147">
        <v>2</v>
      </c>
      <c r="C27" s="145"/>
      <c r="D27" s="146"/>
      <c r="E27" s="146"/>
      <c r="F27" s="146"/>
      <c r="G27" s="38" t="s">
        <v>2</v>
      </c>
      <c r="H27" s="33">
        <f t="shared" si="45"/>
        <v>0</v>
      </c>
      <c r="J27" s="132"/>
      <c r="K27" s="132"/>
      <c r="L27" s="132"/>
      <c r="M27" s="132"/>
      <c r="N27" s="132"/>
      <c r="O27" s="132"/>
      <c r="P27" s="132"/>
      <c r="Q27" s="132"/>
      <c r="R27" s="132"/>
      <c r="S27" s="132"/>
      <c r="T27" s="132"/>
      <c r="U27" s="132"/>
      <c r="V27" s="132"/>
      <c r="W27" s="132"/>
      <c r="X27" s="132"/>
      <c r="Y27" s="132"/>
      <c r="Z27" s="132"/>
      <c r="AA27" s="132"/>
      <c r="AB27" s="132"/>
      <c r="AC27" s="132"/>
    </row>
    <row r="28" spans="1:29" ht="18" customHeight="1" x14ac:dyDescent="0.2">
      <c r="A28" s="167"/>
      <c r="B28" s="147"/>
      <c r="C28" s="145"/>
      <c r="D28" s="146"/>
      <c r="E28" s="146"/>
      <c r="F28" s="146"/>
      <c r="G28" s="38" t="s">
        <v>3</v>
      </c>
      <c r="H28" s="33">
        <f t="shared" si="45"/>
        <v>0</v>
      </c>
      <c r="J28" s="132"/>
      <c r="K28" s="132"/>
      <c r="L28" s="132"/>
      <c r="M28" s="132"/>
      <c r="N28" s="132"/>
      <c r="O28" s="132"/>
      <c r="P28" s="132"/>
      <c r="Q28" s="132"/>
      <c r="R28" s="132"/>
      <c r="S28" s="132"/>
      <c r="T28" s="132"/>
      <c r="U28" s="132"/>
      <c r="V28" s="132"/>
      <c r="W28" s="132"/>
      <c r="X28" s="132"/>
      <c r="Y28" s="132"/>
      <c r="Z28" s="132"/>
      <c r="AA28" s="132"/>
      <c r="AB28" s="132"/>
      <c r="AC28" s="132"/>
    </row>
    <row r="29" spans="1:29" ht="18" customHeight="1" x14ac:dyDescent="0.2">
      <c r="A29" s="167"/>
      <c r="B29" s="147">
        <v>3</v>
      </c>
      <c r="C29" s="145"/>
      <c r="D29" s="146"/>
      <c r="E29" s="146"/>
      <c r="F29" s="146"/>
      <c r="G29" s="38" t="s">
        <v>2</v>
      </c>
      <c r="H29" s="33">
        <f t="shared" si="45"/>
        <v>0</v>
      </c>
      <c r="J29" s="132"/>
      <c r="K29" s="132"/>
      <c r="L29" s="132"/>
      <c r="M29" s="132"/>
      <c r="N29" s="132"/>
      <c r="O29" s="132"/>
      <c r="P29" s="132"/>
      <c r="Q29" s="132"/>
      <c r="R29" s="132"/>
      <c r="S29" s="132"/>
      <c r="T29" s="132"/>
      <c r="U29" s="132"/>
      <c r="V29" s="132"/>
      <c r="W29" s="132"/>
      <c r="X29" s="132"/>
      <c r="Y29" s="132"/>
      <c r="Z29" s="132"/>
      <c r="AA29" s="132"/>
      <c r="AB29" s="132"/>
      <c r="AC29" s="132"/>
    </row>
    <row r="30" spans="1:29" ht="18" customHeight="1" x14ac:dyDescent="0.2">
      <c r="A30" s="167"/>
      <c r="B30" s="147"/>
      <c r="C30" s="145"/>
      <c r="D30" s="146"/>
      <c r="E30" s="146"/>
      <c r="F30" s="146"/>
      <c r="G30" s="38" t="s">
        <v>3</v>
      </c>
      <c r="H30" s="33">
        <f t="shared" si="45"/>
        <v>0</v>
      </c>
      <c r="J30" s="132"/>
      <c r="K30" s="132"/>
      <c r="L30" s="132"/>
      <c r="M30" s="132"/>
      <c r="N30" s="132"/>
      <c r="O30" s="132"/>
      <c r="P30" s="132"/>
      <c r="Q30" s="132"/>
      <c r="R30" s="132"/>
      <c r="S30" s="132"/>
      <c r="T30" s="132"/>
      <c r="U30" s="132"/>
      <c r="V30" s="132"/>
      <c r="W30" s="132"/>
      <c r="X30" s="132"/>
      <c r="Y30" s="132"/>
      <c r="Z30" s="132"/>
      <c r="AA30" s="132"/>
      <c r="AB30" s="132"/>
      <c r="AC30" s="132"/>
    </row>
    <row r="31" spans="1:29" ht="18" customHeight="1" x14ac:dyDescent="0.2">
      <c r="A31" s="167"/>
      <c r="B31" s="147">
        <v>4</v>
      </c>
      <c r="C31" s="145"/>
      <c r="D31" s="146"/>
      <c r="E31" s="146"/>
      <c r="F31" s="146"/>
      <c r="G31" s="38" t="s">
        <v>2</v>
      </c>
      <c r="H31" s="33">
        <f t="shared" si="45"/>
        <v>0</v>
      </c>
      <c r="J31" s="132"/>
      <c r="K31" s="132"/>
      <c r="L31" s="132"/>
      <c r="M31" s="132"/>
      <c r="N31" s="132"/>
      <c r="O31" s="132"/>
      <c r="P31" s="132"/>
      <c r="Q31" s="132"/>
      <c r="R31" s="132"/>
      <c r="S31" s="132"/>
      <c r="T31" s="132"/>
      <c r="U31" s="132"/>
      <c r="V31" s="132"/>
      <c r="W31" s="132"/>
      <c r="X31" s="132"/>
      <c r="Y31" s="132"/>
      <c r="Z31" s="132"/>
      <c r="AA31" s="132"/>
      <c r="AB31" s="132"/>
      <c r="AC31" s="132"/>
    </row>
    <row r="32" spans="1:29" ht="18" customHeight="1" x14ac:dyDescent="0.2">
      <c r="A32" s="167"/>
      <c r="B32" s="147"/>
      <c r="C32" s="145"/>
      <c r="D32" s="146"/>
      <c r="E32" s="146"/>
      <c r="F32" s="146"/>
      <c r="G32" s="38" t="s">
        <v>3</v>
      </c>
      <c r="H32" s="33">
        <f t="shared" si="45"/>
        <v>0</v>
      </c>
      <c r="J32" s="132"/>
      <c r="K32" s="132"/>
      <c r="L32" s="132"/>
      <c r="M32" s="132"/>
      <c r="N32" s="132"/>
      <c r="O32" s="132"/>
      <c r="P32" s="132"/>
      <c r="Q32" s="132"/>
      <c r="R32" s="132"/>
      <c r="S32" s="132"/>
      <c r="T32" s="132"/>
      <c r="U32" s="132"/>
      <c r="V32" s="132"/>
      <c r="W32" s="132"/>
      <c r="X32" s="132"/>
      <c r="Y32" s="132"/>
      <c r="Z32" s="132"/>
      <c r="AA32" s="132"/>
      <c r="AB32" s="132"/>
      <c r="AC32" s="132"/>
    </row>
    <row r="33" spans="1:29" ht="18" customHeight="1" x14ac:dyDescent="0.2">
      <c r="A33" s="167"/>
      <c r="B33" s="147">
        <v>5</v>
      </c>
      <c r="C33" s="145"/>
      <c r="D33" s="146"/>
      <c r="E33" s="146"/>
      <c r="F33" s="146"/>
      <c r="G33" s="38" t="s">
        <v>2</v>
      </c>
      <c r="H33" s="33">
        <f t="shared" si="45"/>
        <v>0</v>
      </c>
      <c r="J33" s="132"/>
      <c r="K33" s="132"/>
      <c r="L33" s="132"/>
      <c r="M33" s="132"/>
      <c r="N33" s="132"/>
      <c r="O33" s="132"/>
      <c r="P33" s="132"/>
      <c r="Q33" s="132"/>
      <c r="R33" s="132"/>
      <c r="S33" s="132"/>
      <c r="T33" s="132"/>
      <c r="U33" s="132"/>
      <c r="V33" s="132"/>
      <c r="W33" s="132"/>
      <c r="X33" s="132"/>
      <c r="Y33" s="132"/>
      <c r="Z33" s="132"/>
      <c r="AA33" s="132"/>
      <c r="AB33" s="132"/>
      <c r="AC33" s="132"/>
    </row>
    <row r="34" spans="1:29" ht="18" customHeight="1" x14ac:dyDescent="0.2">
      <c r="A34" s="167"/>
      <c r="B34" s="147"/>
      <c r="C34" s="145"/>
      <c r="D34" s="146"/>
      <c r="E34" s="146"/>
      <c r="F34" s="146"/>
      <c r="G34" s="38" t="s">
        <v>3</v>
      </c>
      <c r="H34" s="33">
        <f t="shared" si="45"/>
        <v>0</v>
      </c>
      <c r="J34" s="132"/>
      <c r="K34" s="132"/>
      <c r="L34" s="132"/>
      <c r="M34" s="132"/>
      <c r="N34" s="132"/>
      <c r="O34" s="132"/>
      <c r="P34" s="132"/>
      <c r="Q34" s="132"/>
      <c r="R34" s="132"/>
      <c r="S34" s="132"/>
      <c r="T34" s="132"/>
      <c r="U34" s="132"/>
      <c r="V34" s="132"/>
      <c r="W34" s="132"/>
      <c r="X34" s="132"/>
      <c r="Y34" s="132"/>
      <c r="Z34" s="132"/>
      <c r="AA34" s="132"/>
      <c r="AB34" s="132"/>
      <c r="AC34" s="132"/>
    </row>
    <row r="35" spans="1:29" ht="18" customHeight="1" x14ac:dyDescent="0.2">
      <c r="A35" s="167"/>
      <c r="B35" s="147">
        <v>6</v>
      </c>
      <c r="C35" s="145"/>
      <c r="D35" s="146"/>
      <c r="E35" s="146"/>
      <c r="F35" s="146"/>
      <c r="G35" s="38" t="s">
        <v>2</v>
      </c>
      <c r="H35" s="33">
        <f t="shared" si="45"/>
        <v>0</v>
      </c>
      <c r="J35" s="132"/>
      <c r="K35" s="132"/>
      <c r="L35" s="132"/>
      <c r="M35" s="132"/>
      <c r="N35" s="132"/>
      <c r="O35" s="132"/>
      <c r="P35" s="132"/>
      <c r="Q35" s="132"/>
      <c r="R35" s="132"/>
      <c r="S35" s="132"/>
      <c r="T35" s="132"/>
      <c r="U35" s="132"/>
      <c r="V35" s="132"/>
      <c r="W35" s="132"/>
      <c r="X35" s="132"/>
      <c r="Y35" s="132"/>
      <c r="Z35" s="132"/>
      <c r="AA35" s="132"/>
      <c r="AB35" s="132"/>
      <c r="AC35" s="132"/>
    </row>
    <row r="36" spans="1:29" ht="18" customHeight="1" x14ac:dyDescent="0.2">
      <c r="A36" s="167"/>
      <c r="B36" s="147"/>
      <c r="C36" s="145"/>
      <c r="D36" s="146"/>
      <c r="E36" s="146"/>
      <c r="F36" s="146"/>
      <c r="G36" s="38" t="s">
        <v>3</v>
      </c>
      <c r="H36" s="33">
        <f t="shared" si="45"/>
        <v>0</v>
      </c>
      <c r="J36" s="132"/>
      <c r="K36" s="132"/>
      <c r="L36" s="132"/>
      <c r="M36" s="132"/>
      <c r="N36" s="132"/>
      <c r="O36" s="132"/>
      <c r="P36" s="132"/>
      <c r="Q36" s="132"/>
      <c r="R36" s="132"/>
      <c r="S36" s="132"/>
      <c r="T36" s="132"/>
      <c r="U36" s="132"/>
      <c r="V36" s="132"/>
      <c r="W36" s="132"/>
      <c r="X36" s="132"/>
      <c r="Y36" s="132"/>
      <c r="Z36" s="132"/>
      <c r="AA36" s="132"/>
      <c r="AB36" s="132"/>
      <c r="AC36" s="132"/>
    </row>
    <row r="37" spans="1:29" ht="18" customHeight="1" x14ac:dyDescent="0.2">
      <c r="A37" s="167"/>
      <c r="B37" s="147">
        <v>7</v>
      </c>
      <c r="C37" s="145"/>
      <c r="D37" s="146"/>
      <c r="E37" s="146"/>
      <c r="F37" s="146"/>
      <c r="G37" s="38" t="s">
        <v>2</v>
      </c>
      <c r="H37" s="33">
        <f t="shared" si="45"/>
        <v>0</v>
      </c>
      <c r="J37" s="132"/>
      <c r="K37" s="132"/>
      <c r="L37" s="132"/>
      <c r="M37" s="132"/>
      <c r="N37" s="132"/>
      <c r="O37" s="132"/>
      <c r="P37" s="132"/>
      <c r="Q37" s="132"/>
      <c r="R37" s="132"/>
      <c r="S37" s="132"/>
      <c r="T37" s="132"/>
      <c r="U37" s="132"/>
      <c r="V37" s="132"/>
      <c r="W37" s="132"/>
      <c r="X37" s="132"/>
      <c r="Y37" s="132"/>
      <c r="Z37" s="132"/>
      <c r="AA37" s="132"/>
      <c r="AB37" s="132"/>
      <c r="AC37" s="132"/>
    </row>
    <row r="38" spans="1:29" ht="18" customHeight="1" x14ac:dyDescent="0.2">
      <c r="A38" s="167"/>
      <c r="B38" s="147"/>
      <c r="C38" s="145"/>
      <c r="D38" s="146"/>
      <c r="E38" s="146"/>
      <c r="F38" s="146"/>
      <c r="G38" s="38" t="s">
        <v>3</v>
      </c>
      <c r="H38" s="33">
        <f t="shared" si="45"/>
        <v>0</v>
      </c>
      <c r="J38" s="132"/>
      <c r="K38" s="132"/>
      <c r="L38" s="132"/>
      <c r="M38" s="132"/>
      <c r="N38" s="132"/>
      <c r="O38" s="132"/>
      <c r="P38" s="132"/>
      <c r="Q38" s="132"/>
      <c r="R38" s="132"/>
      <c r="S38" s="132"/>
      <c r="T38" s="132"/>
      <c r="U38" s="132"/>
      <c r="V38" s="132"/>
      <c r="W38" s="132"/>
      <c r="X38" s="132"/>
      <c r="Y38" s="132"/>
      <c r="Z38" s="132"/>
      <c r="AA38" s="132"/>
      <c r="AB38" s="132"/>
      <c r="AC38" s="132"/>
    </row>
    <row r="39" spans="1:29" ht="18" customHeight="1" x14ac:dyDescent="0.2">
      <c r="A39" s="167"/>
      <c r="B39" s="147">
        <v>8</v>
      </c>
      <c r="C39" s="145"/>
      <c r="D39" s="146"/>
      <c r="E39" s="146"/>
      <c r="F39" s="146"/>
      <c r="G39" s="38" t="s">
        <v>2</v>
      </c>
      <c r="H39" s="33">
        <f t="shared" si="45"/>
        <v>0</v>
      </c>
      <c r="J39" s="132"/>
      <c r="K39" s="132"/>
      <c r="L39" s="132"/>
      <c r="M39" s="132"/>
      <c r="N39" s="132"/>
      <c r="O39" s="132"/>
      <c r="P39" s="132"/>
      <c r="Q39" s="132"/>
      <c r="R39" s="132"/>
      <c r="S39" s="132"/>
      <c r="T39" s="132"/>
      <c r="U39" s="132"/>
      <c r="V39" s="132"/>
      <c r="W39" s="132"/>
      <c r="X39" s="132"/>
      <c r="Y39" s="132"/>
      <c r="Z39" s="132"/>
      <c r="AA39" s="132"/>
      <c r="AB39" s="132"/>
      <c r="AC39" s="132"/>
    </row>
    <row r="40" spans="1:29" ht="18" customHeight="1" x14ac:dyDescent="0.2">
      <c r="A40" s="167"/>
      <c r="B40" s="147"/>
      <c r="C40" s="145"/>
      <c r="D40" s="146"/>
      <c r="E40" s="146"/>
      <c r="F40" s="146"/>
      <c r="G40" s="38" t="s">
        <v>3</v>
      </c>
      <c r="H40" s="33">
        <f t="shared" si="45"/>
        <v>0</v>
      </c>
      <c r="J40" s="132"/>
      <c r="K40" s="132"/>
      <c r="L40" s="132"/>
      <c r="M40" s="132"/>
      <c r="N40" s="132"/>
      <c r="O40" s="132"/>
      <c r="P40" s="132"/>
      <c r="Q40" s="132"/>
      <c r="R40" s="132"/>
      <c r="S40" s="132"/>
      <c r="T40" s="132"/>
      <c r="U40" s="132"/>
      <c r="V40" s="132"/>
      <c r="W40" s="132"/>
      <c r="X40" s="132"/>
      <c r="Y40" s="132"/>
      <c r="Z40" s="132"/>
      <c r="AA40" s="132"/>
      <c r="AB40" s="132"/>
      <c r="AC40" s="132"/>
    </row>
    <row r="41" spans="1:29" ht="18" customHeight="1" x14ac:dyDescent="0.2">
      <c r="A41" s="167"/>
      <c r="B41" s="147">
        <v>9</v>
      </c>
      <c r="C41" s="145"/>
      <c r="D41" s="146"/>
      <c r="E41" s="146"/>
      <c r="F41" s="146"/>
      <c r="G41" s="38" t="s">
        <v>2</v>
      </c>
      <c r="H41" s="33">
        <f t="shared" si="45"/>
        <v>0</v>
      </c>
      <c r="J41" s="132"/>
      <c r="K41" s="132"/>
      <c r="L41" s="132"/>
      <c r="M41" s="132"/>
      <c r="N41" s="132"/>
      <c r="O41" s="132"/>
      <c r="P41" s="132"/>
      <c r="Q41" s="132"/>
      <c r="R41" s="132"/>
      <c r="S41" s="132"/>
      <c r="T41" s="132"/>
      <c r="U41" s="132"/>
      <c r="V41" s="132"/>
      <c r="W41" s="132"/>
      <c r="X41" s="132"/>
      <c r="Y41" s="132"/>
      <c r="Z41" s="132"/>
      <c r="AA41" s="132"/>
      <c r="AB41" s="132"/>
      <c r="AC41" s="132"/>
    </row>
    <row r="42" spans="1:29" ht="18" customHeight="1" x14ac:dyDescent="0.2">
      <c r="A42" s="167"/>
      <c r="B42" s="147"/>
      <c r="C42" s="145"/>
      <c r="D42" s="146"/>
      <c r="E42" s="146"/>
      <c r="F42" s="146"/>
      <c r="G42" s="38" t="s">
        <v>3</v>
      </c>
      <c r="H42" s="33">
        <f t="shared" si="45"/>
        <v>0</v>
      </c>
      <c r="J42" s="132"/>
      <c r="K42" s="132"/>
      <c r="L42" s="132"/>
      <c r="M42" s="132"/>
      <c r="N42" s="132"/>
      <c r="O42" s="132"/>
      <c r="P42" s="132"/>
      <c r="Q42" s="132"/>
      <c r="R42" s="132"/>
      <c r="S42" s="132"/>
      <c r="T42" s="132"/>
      <c r="U42" s="132"/>
      <c r="V42" s="132"/>
      <c r="W42" s="132"/>
      <c r="X42" s="132"/>
      <c r="Y42" s="132"/>
      <c r="Z42" s="132"/>
      <c r="AA42" s="132"/>
      <c r="AB42" s="132"/>
      <c r="AC42" s="132"/>
    </row>
    <row r="43" spans="1:29" ht="18" customHeight="1" x14ac:dyDescent="0.2">
      <c r="A43" s="167"/>
      <c r="B43" s="147">
        <v>10</v>
      </c>
      <c r="C43" s="145"/>
      <c r="D43" s="146"/>
      <c r="E43" s="146"/>
      <c r="F43" s="146"/>
      <c r="G43" s="38" t="s">
        <v>2</v>
      </c>
      <c r="H43" s="33">
        <f t="shared" si="45"/>
        <v>0</v>
      </c>
      <c r="J43" s="132"/>
      <c r="K43" s="132"/>
      <c r="L43" s="132"/>
      <c r="M43" s="132"/>
      <c r="N43" s="132"/>
      <c r="O43" s="132"/>
      <c r="P43" s="132"/>
      <c r="Q43" s="132"/>
      <c r="R43" s="132"/>
      <c r="S43" s="132"/>
      <c r="T43" s="132"/>
      <c r="U43" s="132"/>
      <c r="V43" s="132"/>
      <c r="W43" s="132"/>
      <c r="X43" s="132"/>
      <c r="Y43" s="132"/>
      <c r="Z43" s="132"/>
      <c r="AA43" s="132"/>
      <c r="AB43" s="132"/>
      <c r="AC43" s="132"/>
    </row>
    <row r="44" spans="1:29" ht="18" customHeight="1" x14ac:dyDescent="0.2">
      <c r="A44" s="167"/>
      <c r="B44" s="147"/>
      <c r="C44" s="145"/>
      <c r="D44" s="146"/>
      <c r="E44" s="146"/>
      <c r="F44" s="146"/>
      <c r="G44" s="38" t="s">
        <v>3</v>
      </c>
      <c r="H44" s="33">
        <f t="shared" si="45"/>
        <v>0</v>
      </c>
      <c r="J44" s="132"/>
      <c r="K44" s="132"/>
      <c r="L44" s="132"/>
      <c r="M44" s="132"/>
      <c r="N44" s="132"/>
      <c r="O44" s="132"/>
      <c r="P44" s="132"/>
      <c r="Q44" s="132"/>
      <c r="R44" s="132"/>
      <c r="S44" s="132"/>
      <c r="T44" s="132"/>
      <c r="U44" s="132"/>
      <c r="V44" s="132"/>
      <c r="W44" s="132"/>
      <c r="X44" s="132"/>
      <c r="Y44" s="132"/>
      <c r="Z44" s="132"/>
      <c r="AA44" s="132"/>
      <c r="AB44" s="132"/>
      <c r="AC44" s="132"/>
    </row>
    <row r="45" spans="1:29" ht="18" customHeight="1" x14ac:dyDescent="0.2">
      <c r="A45" s="167"/>
      <c r="B45" s="170" t="s">
        <v>44</v>
      </c>
      <c r="C45" s="171"/>
      <c r="D45" s="171"/>
      <c r="E45" s="171"/>
      <c r="F45" s="171"/>
      <c r="G45" s="39" t="s">
        <v>2</v>
      </c>
      <c r="H45" s="34">
        <f>H25+H27+H29+H31+H33+H35+H37+H39+H41+H43</f>
        <v>0</v>
      </c>
      <c r="J45" s="133">
        <f>ROUND(J25+J27+J29+J31+J33+J35+J37+J39+J41+J43,1)</f>
        <v>0</v>
      </c>
      <c r="K45" s="133">
        <f>K25+K27+K29+K31+K33+K35+K37+K39+K41+K43</f>
        <v>0</v>
      </c>
      <c r="L45" s="133">
        <f>ROUND(L25+L27+L29+L31+L33+L35+L37+L39+L41+L43,1)</f>
        <v>0</v>
      </c>
      <c r="M45" s="133">
        <f>M25+M27+M29+M31+M33+M35+M37+M39+M41+M43</f>
        <v>0</v>
      </c>
      <c r="N45" s="133">
        <f>ROUND(N25+N27+N29+N31+N33+N35+N37+N39+N41+N43,1)</f>
        <v>0</v>
      </c>
      <c r="O45" s="133">
        <f>O25+O27+O29+O31+O33+O35+O37+O39+O41+O43</f>
        <v>0</v>
      </c>
      <c r="P45" s="133">
        <f>ROUND(P25+P27+P29+P31+P33+P35+P37+P39+P41+P43,1)</f>
        <v>0</v>
      </c>
      <c r="Q45" s="133">
        <f>Q25+Q27+Q29+Q31+Q33+Q35+Q37+Q39+Q41+Q43</f>
        <v>0</v>
      </c>
      <c r="R45" s="133">
        <f>ROUND(R25+R27+R29+R31+R33+R35+R37+R39+R41+R43,1)</f>
        <v>0</v>
      </c>
      <c r="S45" s="133">
        <f>S25+S27+S29+S31+S33+S35+S37+S39+S41+S43</f>
        <v>0</v>
      </c>
      <c r="T45" s="133">
        <f>ROUND(T25+T27+T29+T31+T33+T35+T37+T39+T41+T43,1)</f>
        <v>0</v>
      </c>
      <c r="U45" s="133">
        <f>U25+U27+U29+U31+U33+U35+U37+U39+U41+U43</f>
        <v>0</v>
      </c>
      <c r="V45" s="133">
        <f>ROUND(V25+V27+V29+V31+V33+V35+V37+V39+V41+V43,1)</f>
        <v>0</v>
      </c>
      <c r="W45" s="133">
        <f>W25+W27+W29+W31+W33+W35+W37+W39+W41+W43</f>
        <v>0</v>
      </c>
      <c r="X45" s="133">
        <f>ROUND(X25+X27+X29+X31+X33+X35+X37+X39+X41+X43,1)</f>
        <v>0</v>
      </c>
      <c r="Y45" s="133">
        <f>Y25+Y27+Y29+Y31+Y33+Y35+Y37+Y39+Y41+Y43</f>
        <v>0</v>
      </c>
      <c r="Z45" s="133">
        <f>ROUND(Z25+Z27+Z29+Z31+Z33+Z35+Z37+Z39+Z41+Z43,1)</f>
        <v>0</v>
      </c>
      <c r="AA45" s="133">
        <f>AA25+AA27+AA29+AA31+AA33+AA35+AA37+AA39+AA41+AA43</f>
        <v>0</v>
      </c>
      <c r="AB45" s="133">
        <f>ROUND(AB25+AB27+AB29+AB31+AB33+AB35+AB37+AB39+AB41+AB43,1)</f>
        <v>0</v>
      </c>
      <c r="AC45" s="133">
        <f>AC25+AC27+AC29+AC31+AC33+AC35+AC37+AC39+AC41+AC43</f>
        <v>0</v>
      </c>
    </row>
    <row r="46" spans="1:29" ht="18" customHeight="1" x14ac:dyDescent="0.2">
      <c r="A46" s="167"/>
      <c r="B46" s="170"/>
      <c r="C46" s="171"/>
      <c r="D46" s="171"/>
      <c r="E46" s="171"/>
      <c r="F46" s="171"/>
      <c r="G46" s="39" t="s">
        <v>3</v>
      </c>
      <c r="H46" s="34">
        <f>H26+H28+H30+H32+H34+H36+H38+H40+H42+H44</f>
        <v>0</v>
      </c>
      <c r="J46" s="133">
        <f>ROUND(J26+J28+J30+J32+J34+J36+J38+J40+J42+J44,1)</f>
        <v>0</v>
      </c>
      <c r="K46" s="133">
        <f>K26+K28+K30+K32+K34+K36+K38+K40+K42+K44</f>
        <v>0</v>
      </c>
      <c r="L46" s="133">
        <f>ROUND(L26+L28+L30+L32+L34+L36+L38+L40+L42+L44,1)</f>
        <v>0</v>
      </c>
      <c r="M46" s="133">
        <f>M26+M28+M30+M32+M34+M36+M38+M40+M42+M44</f>
        <v>0</v>
      </c>
      <c r="N46" s="133">
        <f>ROUND(N26+N28+N30+N32+N34+N36+N38+N40+N42+N44,1)</f>
        <v>0</v>
      </c>
      <c r="O46" s="133">
        <f>O26+O28+O30+O32+O34+O36+O38+O40+O42+O44</f>
        <v>0</v>
      </c>
      <c r="P46" s="133">
        <f>ROUND(P26+P28+P30+P32+P34+P36+P38+P40+P42+P44,1)</f>
        <v>0</v>
      </c>
      <c r="Q46" s="133">
        <f>Q26+Q28+Q30+Q32+Q34+Q36+Q38+Q40+Q42+Q44</f>
        <v>0</v>
      </c>
      <c r="R46" s="133">
        <f>ROUND(R26+R28+R30+R32+R34+R36+R38+R40+R42+R44,1)</f>
        <v>0</v>
      </c>
      <c r="S46" s="133">
        <f>S26+S28+S30+S32+S34+S36+S38+S40+S42+S44</f>
        <v>0</v>
      </c>
      <c r="T46" s="133">
        <f>ROUND(T26+T28+T30+T32+T34+T36+T38+T40+T42+T44,1)</f>
        <v>0</v>
      </c>
      <c r="U46" s="133">
        <f>U26+U28+U30+U32+U34+U36+U38+U40+U42+U44</f>
        <v>0</v>
      </c>
      <c r="V46" s="133">
        <f>ROUND(V26+V28+V30+V32+V34+V36+V38+V40+V42+V44,1)</f>
        <v>0</v>
      </c>
      <c r="W46" s="133">
        <f>W26+W28+W30+W32+W34+W36+W38+W40+W42+W44</f>
        <v>0</v>
      </c>
      <c r="X46" s="133">
        <f>ROUND(X26+X28+X30+X32+X34+X36+X38+X40+X42+X44,1)</f>
        <v>0</v>
      </c>
      <c r="Y46" s="133">
        <f>Y26+Y28+Y30+Y32+Y34+Y36+Y38+Y40+Y42+Y44</f>
        <v>0</v>
      </c>
      <c r="Z46" s="133">
        <f>ROUND(Z26+Z28+Z30+Z32+Z34+Z36+Z38+Z40+Z42+Z44,1)</f>
        <v>0</v>
      </c>
      <c r="AA46" s="133">
        <f>AA26+AA28+AA30+AA32+AA34+AA36+AA38+AA40+AA42+AA44</f>
        <v>0</v>
      </c>
      <c r="AB46" s="133">
        <f>ROUND(AB26+AB28+AB30+AB32+AB34+AB36+AB38+AB40+AB42+AB44,1)</f>
        <v>0</v>
      </c>
      <c r="AC46" s="133">
        <f>AC26+AC28+AC30+AC32+AC34+AC36+AC38+AC40+AC42+AC44</f>
        <v>0</v>
      </c>
    </row>
    <row r="49" spans="3:6" ht="18" customHeight="1" x14ac:dyDescent="0.2">
      <c r="C49" s="25"/>
      <c r="D49" s="25"/>
      <c r="E49" s="25"/>
      <c r="F49" s="25"/>
    </row>
    <row r="50" spans="3:6" ht="18" customHeight="1" x14ac:dyDescent="0.2">
      <c r="C50" s="26"/>
      <c r="D50" s="26"/>
      <c r="E50" s="26"/>
      <c r="F50" s="26"/>
    </row>
  </sheetData>
  <sheetProtection password="CD72" sheet="1" objects="1" scenarios="1"/>
  <mergeCells count="480">
    <mergeCell ref="J43:K43"/>
    <mergeCell ref="B25:B26"/>
    <mergeCell ref="C11:G11"/>
    <mergeCell ref="J46:K46"/>
    <mergeCell ref="L45:M45"/>
    <mergeCell ref="L46:M46"/>
    <mergeCell ref="B45:F46"/>
    <mergeCell ref="B33:B34"/>
    <mergeCell ref="J45:K45"/>
    <mergeCell ref="B43:B44"/>
    <mergeCell ref="B41:B42"/>
    <mergeCell ref="C39:F40"/>
    <mergeCell ref="C31:F32"/>
    <mergeCell ref="C37:F38"/>
    <mergeCell ref="C33:F34"/>
    <mergeCell ref="L43:M43"/>
    <mergeCell ref="L29:M29"/>
    <mergeCell ref="L30:M30"/>
    <mergeCell ref="L31:M31"/>
    <mergeCell ref="L32:M32"/>
    <mergeCell ref="J23:K23"/>
    <mergeCell ref="J24:K24"/>
    <mergeCell ref="J25:K25"/>
    <mergeCell ref="J22:K22"/>
    <mergeCell ref="C6:G6"/>
    <mergeCell ref="C9:G9"/>
    <mergeCell ref="C12:G12"/>
    <mergeCell ref="C10:G10"/>
    <mergeCell ref="C13:G13"/>
    <mergeCell ref="B29:B30"/>
    <mergeCell ref="L38:M38"/>
    <mergeCell ref="L40:M40"/>
    <mergeCell ref="L39:M39"/>
    <mergeCell ref="L33:M33"/>
    <mergeCell ref="L16:M16"/>
    <mergeCell ref="L17:M17"/>
    <mergeCell ref="L11:M11"/>
    <mergeCell ref="L12:M12"/>
    <mergeCell ref="L25:M25"/>
    <mergeCell ref="L26:M26"/>
    <mergeCell ref="L18:M18"/>
    <mergeCell ref="L19:M19"/>
    <mergeCell ref="L20:M20"/>
    <mergeCell ref="L34:M34"/>
    <mergeCell ref="L35:M35"/>
    <mergeCell ref="L36:M36"/>
    <mergeCell ref="L27:M27"/>
    <mergeCell ref="L28:M28"/>
    <mergeCell ref="AB45:AC45"/>
    <mergeCell ref="N46:O46"/>
    <mergeCell ref="Z46:AA46"/>
    <mergeCell ref="AB46:AC46"/>
    <mergeCell ref="X45:Y45"/>
    <mergeCell ref="X46:Y46"/>
    <mergeCell ref="V45:W45"/>
    <mergeCell ref="V46:W46"/>
    <mergeCell ref="P46:Q46"/>
    <mergeCell ref="R46:S46"/>
    <mergeCell ref="N45:O45"/>
    <mergeCell ref="Z45:AA45"/>
    <mergeCell ref="T46:U46"/>
    <mergeCell ref="X41:Y41"/>
    <mergeCell ref="X42:Y42"/>
    <mergeCell ref="X35:Y35"/>
    <mergeCell ref="X36:Y36"/>
    <mergeCell ref="X37:Y37"/>
    <mergeCell ref="X38:Y38"/>
    <mergeCell ref="V41:W41"/>
    <mergeCell ref="T36:U36"/>
    <mergeCell ref="Z43:AA43"/>
    <mergeCell ref="X43:Y43"/>
    <mergeCell ref="V43:W43"/>
    <mergeCell ref="N43:O43"/>
    <mergeCell ref="J44:K44"/>
    <mergeCell ref="L44:M44"/>
    <mergeCell ref="A21:A22"/>
    <mergeCell ref="B21:G21"/>
    <mergeCell ref="B22:G22"/>
    <mergeCell ref="A24:A46"/>
    <mergeCell ref="C25:F26"/>
    <mergeCell ref="C27:F28"/>
    <mergeCell ref="C29:F30"/>
    <mergeCell ref="C43:F44"/>
    <mergeCell ref="C35:F36"/>
    <mergeCell ref="B27:B28"/>
    <mergeCell ref="C24:G24"/>
    <mergeCell ref="N44:O44"/>
    <mergeCell ref="N41:O41"/>
    <mergeCell ref="N42:O42"/>
    <mergeCell ref="L41:M41"/>
    <mergeCell ref="L42:M42"/>
    <mergeCell ref="L37:M37"/>
    <mergeCell ref="L21:M21"/>
    <mergeCell ref="L22:M22"/>
    <mergeCell ref="L23:M23"/>
    <mergeCell ref="L24:M24"/>
    <mergeCell ref="X6:Y6"/>
    <mergeCell ref="P6:Q6"/>
    <mergeCell ref="R6:S6"/>
    <mergeCell ref="T6:U6"/>
    <mergeCell ref="N32:O32"/>
    <mergeCell ref="N13:O13"/>
    <mergeCell ref="N7:O7"/>
    <mergeCell ref="N8:O8"/>
    <mergeCell ref="N9:O9"/>
    <mergeCell ref="N10:O10"/>
    <mergeCell ref="X10:Y10"/>
    <mergeCell ref="X7:Y7"/>
    <mergeCell ref="X8:Y8"/>
    <mergeCell ref="X9:Y9"/>
    <mergeCell ref="X16:Y16"/>
    <mergeCell ref="X17:Y17"/>
    <mergeCell ref="X18:Y18"/>
    <mergeCell ref="X14:Y14"/>
    <mergeCell ref="X23:Y23"/>
    <mergeCell ref="X24:Y24"/>
    <mergeCell ref="X25:Y25"/>
    <mergeCell ref="X26:Y26"/>
    <mergeCell ref="X19:Y19"/>
    <mergeCell ref="X20:Y20"/>
    <mergeCell ref="AB6:AC6"/>
    <mergeCell ref="J6:K6"/>
    <mergeCell ref="L6:M6"/>
    <mergeCell ref="N6:O6"/>
    <mergeCell ref="A1:A4"/>
    <mergeCell ref="B1:C1"/>
    <mergeCell ref="B2:C2"/>
    <mergeCell ref="C7:G7"/>
    <mergeCell ref="C8:G8"/>
    <mergeCell ref="B3:C3"/>
    <mergeCell ref="B4:C4"/>
    <mergeCell ref="U2:U4"/>
    <mergeCell ref="V2:V4"/>
    <mergeCell ref="W2:W4"/>
    <mergeCell ref="A6:A19"/>
    <mergeCell ref="C14:G14"/>
    <mergeCell ref="C15:G15"/>
    <mergeCell ref="C16:G16"/>
    <mergeCell ref="C17:G17"/>
    <mergeCell ref="C18:G18"/>
    <mergeCell ref="P10:Q10"/>
    <mergeCell ref="R10:S10"/>
    <mergeCell ref="T10:U10"/>
    <mergeCell ref="B19:G19"/>
    <mergeCell ref="D1:G1"/>
    <mergeCell ref="D2:G2"/>
    <mergeCell ref="J1:AC1"/>
    <mergeCell ref="J2:J4"/>
    <mergeCell ref="K2:K4"/>
    <mergeCell ref="L2:L4"/>
    <mergeCell ref="AC2:AC4"/>
    <mergeCell ref="M2:M4"/>
    <mergeCell ref="N2:N4"/>
    <mergeCell ref="O2:O4"/>
    <mergeCell ref="P2:P4"/>
    <mergeCell ref="Q2:Q4"/>
    <mergeCell ref="R2:R4"/>
    <mergeCell ref="S2:S4"/>
    <mergeCell ref="T2:T4"/>
    <mergeCell ref="X2:X4"/>
    <mergeCell ref="Y2:Y4"/>
    <mergeCell ref="Z2:Z4"/>
    <mergeCell ref="AA2:AA4"/>
    <mergeCell ref="AB2:AB4"/>
    <mergeCell ref="D4:F4"/>
    <mergeCell ref="Z6:AA6"/>
    <mergeCell ref="N33:O33"/>
    <mergeCell ref="N34:O34"/>
    <mergeCell ref="N40:O40"/>
    <mergeCell ref="N39:O39"/>
    <mergeCell ref="N35:O35"/>
    <mergeCell ref="N36:O36"/>
    <mergeCell ref="N37:O37"/>
    <mergeCell ref="N38:O38"/>
    <mergeCell ref="Z33:AA33"/>
    <mergeCell ref="Z34:AA34"/>
    <mergeCell ref="Z35:AA35"/>
    <mergeCell ref="Z36:AA36"/>
    <mergeCell ref="X34:Y34"/>
    <mergeCell ref="X39:Y39"/>
    <mergeCell ref="X40:Y40"/>
    <mergeCell ref="P34:Q34"/>
    <mergeCell ref="R34:S34"/>
    <mergeCell ref="T34:U34"/>
    <mergeCell ref="P35:Q35"/>
    <mergeCell ref="R35:S35"/>
    <mergeCell ref="T35:U35"/>
    <mergeCell ref="P36:Q36"/>
    <mergeCell ref="R36:S36"/>
    <mergeCell ref="Z44:AA44"/>
    <mergeCell ref="Z40:AA40"/>
    <mergeCell ref="Z39:AA39"/>
    <mergeCell ref="Z37:AA37"/>
    <mergeCell ref="Z38:AA38"/>
    <mergeCell ref="Z27:AA27"/>
    <mergeCell ref="Z28:AA28"/>
    <mergeCell ref="Z29:AA29"/>
    <mergeCell ref="Z30:AA30"/>
    <mergeCell ref="Z31:AA31"/>
    <mergeCell ref="Z32:AA32"/>
    <mergeCell ref="Z41:AA41"/>
    <mergeCell ref="Z42:AA42"/>
    <mergeCell ref="Z21:AA21"/>
    <mergeCell ref="Z22:AA22"/>
    <mergeCell ref="Z23:AA23"/>
    <mergeCell ref="Z24:AA24"/>
    <mergeCell ref="Z25:AA25"/>
    <mergeCell ref="Z26:AA26"/>
    <mergeCell ref="Z18:AA18"/>
    <mergeCell ref="Z19:AA19"/>
    <mergeCell ref="Z20:AA20"/>
    <mergeCell ref="Z14:AA14"/>
    <mergeCell ref="Z15:AA15"/>
    <mergeCell ref="Z16:AA16"/>
    <mergeCell ref="Z17:AA17"/>
    <mergeCell ref="Z11:AA11"/>
    <mergeCell ref="Z12:AA12"/>
    <mergeCell ref="Z13:AA13"/>
    <mergeCell ref="Z7:AA7"/>
    <mergeCell ref="Z8:AA8"/>
    <mergeCell ref="Z9:AA9"/>
    <mergeCell ref="Z10:AA10"/>
    <mergeCell ref="AB43:AC43"/>
    <mergeCell ref="AB44:AC44"/>
    <mergeCell ref="AB37:AC37"/>
    <mergeCell ref="AB38:AC38"/>
    <mergeCell ref="AB39:AC39"/>
    <mergeCell ref="AB40:AC40"/>
    <mergeCell ref="AB33:AC33"/>
    <mergeCell ref="AB34:AC34"/>
    <mergeCell ref="AB35:AC35"/>
    <mergeCell ref="AB36:AC36"/>
    <mergeCell ref="AB41:AC41"/>
    <mergeCell ref="AB42:AC42"/>
    <mergeCell ref="AB27:AC27"/>
    <mergeCell ref="AB28:AC28"/>
    <mergeCell ref="AB29:AC29"/>
    <mergeCell ref="AB30:AC30"/>
    <mergeCell ref="AB31:AC31"/>
    <mergeCell ref="AB32:AC32"/>
    <mergeCell ref="AB21:AC21"/>
    <mergeCell ref="AB22:AC22"/>
    <mergeCell ref="AB23:AC23"/>
    <mergeCell ref="AB24:AC24"/>
    <mergeCell ref="AB25:AC25"/>
    <mergeCell ref="AB26:AC26"/>
    <mergeCell ref="AB18:AC18"/>
    <mergeCell ref="AB19:AC19"/>
    <mergeCell ref="AB20:AC20"/>
    <mergeCell ref="AB14:AC14"/>
    <mergeCell ref="AB15:AC15"/>
    <mergeCell ref="AB16:AC16"/>
    <mergeCell ref="AB17:AC17"/>
    <mergeCell ref="AB11:AC11"/>
    <mergeCell ref="AB12:AC12"/>
    <mergeCell ref="AB13:AC13"/>
    <mergeCell ref="AB7:AC7"/>
    <mergeCell ref="AB8:AC8"/>
    <mergeCell ref="AB9:AC9"/>
    <mergeCell ref="AB10:AC10"/>
    <mergeCell ref="N27:O27"/>
    <mergeCell ref="N28:O28"/>
    <mergeCell ref="N29:O29"/>
    <mergeCell ref="N30:O30"/>
    <mergeCell ref="N31:O31"/>
    <mergeCell ref="N21:O21"/>
    <mergeCell ref="N22:O22"/>
    <mergeCell ref="N23:O23"/>
    <mergeCell ref="N24:O24"/>
    <mergeCell ref="N25:O25"/>
    <mergeCell ref="N26:O26"/>
    <mergeCell ref="N18:O18"/>
    <mergeCell ref="N19:O19"/>
    <mergeCell ref="N20:O20"/>
    <mergeCell ref="N14:O14"/>
    <mergeCell ref="N15:O15"/>
    <mergeCell ref="N16:O16"/>
    <mergeCell ref="N17:O17"/>
    <mergeCell ref="N11:O11"/>
    <mergeCell ref="N12:O12"/>
    <mergeCell ref="J16:K16"/>
    <mergeCell ref="J21:K21"/>
    <mergeCell ref="J13:K13"/>
    <mergeCell ref="J14:K14"/>
    <mergeCell ref="J17:K17"/>
    <mergeCell ref="J18:K18"/>
    <mergeCell ref="J19:K19"/>
    <mergeCell ref="J20:K20"/>
    <mergeCell ref="J15:K15"/>
    <mergeCell ref="C41:F42"/>
    <mergeCell ref="B35:B36"/>
    <mergeCell ref="B37:B38"/>
    <mergeCell ref="J26:K26"/>
    <mergeCell ref="J27:K27"/>
    <mergeCell ref="J42:K42"/>
    <mergeCell ref="J28:K28"/>
    <mergeCell ref="J29:K29"/>
    <mergeCell ref="J30:K30"/>
    <mergeCell ref="J31:K31"/>
    <mergeCell ref="J33:K33"/>
    <mergeCell ref="J34:K34"/>
    <mergeCell ref="J41:K41"/>
    <mergeCell ref="J40:K40"/>
    <mergeCell ref="J38:K38"/>
    <mergeCell ref="J35:K35"/>
    <mergeCell ref="J39:K39"/>
    <mergeCell ref="J32:K32"/>
    <mergeCell ref="J36:K36"/>
    <mergeCell ref="J37:K37"/>
    <mergeCell ref="B31:B32"/>
    <mergeCell ref="B39:B40"/>
    <mergeCell ref="J7:K7"/>
    <mergeCell ref="X15:Y15"/>
    <mergeCell ref="T13:U13"/>
    <mergeCell ref="P14:Q14"/>
    <mergeCell ref="R14:S14"/>
    <mergeCell ref="T14:U14"/>
    <mergeCell ref="P15:Q15"/>
    <mergeCell ref="R15:S15"/>
    <mergeCell ref="T15:U15"/>
    <mergeCell ref="L14:M14"/>
    <mergeCell ref="L15:M15"/>
    <mergeCell ref="L13:M13"/>
    <mergeCell ref="L7:M7"/>
    <mergeCell ref="L8:M8"/>
    <mergeCell ref="L9:M9"/>
    <mergeCell ref="L10:M10"/>
    <mergeCell ref="J10:K10"/>
    <mergeCell ref="J11:K11"/>
    <mergeCell ref="J8:K8"/>
    <mergeCell ref="J9:K9"/>
    <mergeCell ref="J12:K12"/>
    <mergeCell ref="X11:Y11"/>
    <mergeCell ref="X12:Y12"/>
    <mergeCell ref="X13:Y13"/>
    <mergeCell ref="X21:Y21"/>
    <mergeCell ref="X22:Y22"/>
    <mergeCell ref="X31:Y31"/>
    <mergeCell ref="X32:Y32"/>
    <mergeCell ref="X33:Y33"/>
    <mergeCell ref="X27:Y27"/>
    <mergeCell ref="X28:Y28"/>
    <mergeCell ref="X29:Y29"/>
    <mergeCell ref="X30:Y30"/>
    <mergeCell ref="X44:Y44"/>
    <mergeCell ref="V6:W6"/>
    <mergeCell ref="V7:W7"/>
    <mergeCell ref="V8:W8"/>
    <mergeCell ref="V9:W9"/>
    <mergeCell ref="V10:W10"/>
    <mergeCell ref="V11:W11"/>
    <mergeCell ref="V12:W12"/>
    <mergeCell ref="V17:W17"/>
    <mergeCell ref="V18:W18"/>
    <mergeCell ref="V19:W19"/>
    <mergeCell ref="V20:W20"/>
    <mergeCell ref="V13:W13"/>
    <mergeCell ref="V14:W14"/>
    <mergeCell ref="V15:W15"/>
    <mergeCell ref="V16:W16"/>
    <mergeCell ref="V25:W25"/>
    <mergeCell ref="V26:W26"/>
    <mergeCell ref="V27:W27"/>
    <mergeCell ref="V28:W28"/>
    <mergeCell ref="V21:W21"/>
    <mergeCell ref="V22:W22"/>
    <mergeCell ref="V23:W23"/>
    <mergeCell ref="V24:W24"/>
    <mergeCell ref="V33:W33"/>
    <mergeCell ref="V34:W34"/>
    <mergeCell ref="V35:W35"/>
    <mergeCell ref="V36:W36"/>
    <mergeCell ref="V29:W29"/>
    <mergeCell ref="V30:W30"/>
    <mergeCell ref="V31:W31"/>
    <mergeCell ref="V32:W32"/>
    <mergeCell ref="V42:W42"/>
    <mergeCell ref="V44:W44"/>
    <mergeCell ref="V37:W37"/>
    <mergeCell ref="V38:W38"/>
    <mergeCell ref="V39:W39"/>
    <mergeCell ref="V40:W40"/>
    <mergeCell ref="P7:Q7"/>
    <mergeCell ref="R7:S7"/>
    <mergeCell ref="T7:U7"/>
    <mergeCell ref="P8:Q8"/>
    <mergeCell ref="R8:S8"/>
    <mergeCell ref="T8:U8"/>
    <mergeCell ref="P9:Q9"/>
    <mergeCell ref="R9:S9"/>
    <mergeCell ref="T9:U9"/>
    <mergeCell ref="P11:Q11"/>
    <mergeCell ref="R11:S11"/>
    <mergeCell ref="T11:U11"/>
    <mergeCell ref="P12:Q12"/>
    <mergeCell ref="R12:S12"/>
    <mergeCell ref="T12:U12"/>
    <mergeCell ref="P13:Q13"/>
    <mergeCell ref="R13:S13"/>
    <mergeCell ref="P16:Q16"/>
    <mergeCell ref="R16:S16"/>
    <mergeCell ref="T16:U16"/>
    <mergeCell ref="P17:Q17"/>
    <mergeCell ref="R17:S17"/>
    <mergeCell ref="T17:U17"/>
    <mergeCell ref="P18:Q18"/>
    <mergeCell ref="R18:S18"/>
    <mergeCell ref="T18:U18"/>
    <mergeCell ref="P19:Q19"/>
    <mergeCell ref="R19:S19"/>
    <mergeCell ref="T19:U19"/>
    <mergeCell ref="P20:Q20"/>
    <mergeCell ref="R20:S20"/>
    <mergeCell ref="T20:U20"/>
    <mergeCell ref="P21:Q21"/>
    <mergeCell ref="R21:S21"/>
    <mergeCell ref="T21:U21"/>
    <mergeCell ref="P22:Q22"/>
    <mergeCell ref="R22:S22"/>
    <mergeCell ref="T22:U22"/>
    <mergeCell ref="P23:Q23"/>
    <mergeCell ref="R23:S23"/>
    <mergeCell ref="T23:U23"/>
    <mergeCell ref="P24:Q24"/>
    <mergeCell ref="R24:S24"/>
    <mergeCell ref="T24:U24"/>
    <mergeCell ref="P25:Q25"/>
    <mergeCell ref="R25:S25"/>
    <mergeCell ref="T25:U25"/>
    <mergeCell ref="P26:Q26"/>
    <mergeCell ref="R26:S26"/>
    <mergeCell ref="T26:U26"/>
    <mergeCell ref="P27:Q27"/>
    <mergeCell ref="R27:S27"/>
    <mergeCell ref="T27:U27"/>
    <mergeCell ref="P28:Q28"/>
    <mergeCell ref="R28:S28"/>
    <mergeCell ref="T28:U28"/>
    <mergeCell ref="P29:Q29"/>
    <mergeCell ref="R29:S29"/>
    <mergeCell ref="T29:U29"/>
    <mergeCell ref="P30:Q30"/>
    <mergeCell ref="R30:S30"/>
    <mergeCell ref="T30:U30"/>
    <mergeCell ref="P31:Q31"/>
    <mergeCell ref="R31:S31"/>
    <mergeCell ref="T31:U31"/>
    <mergeCell ref="P32:Q32"/>
    <mergeCell ref="R32:S32"/>
    <mergeCell ref="T32:U32"/>
    <mergeCell ref="P33:Q33"/>
    <mergeCell ref="R33:S33"/>
    <mergeCell ref="T33:U33"/>
    <mergeCell ref="P37:Q37"/>
    <mergeCell ref="R37:S37"/>
    <mergeCell ref="T37:U37"/>
    <mergeCell ref="P44:Q44"/>
    <mergeCell ref="R44:S44"/>
    <mergeCell ref="T44:U44"/>
    <mergeCell ref="P45:Q45"/>
    <mergeCell ref="R45:S45"/>
    <mergeCell ref="T45:U45"/>
    <mergeCell ref="P38:Q38"/>
    <mergeCell ref="R38:S38"/>
    <mergeCell ref="T38:U38"/>
    <mergeCell ref="P39:Q39"/>
    <mergeCell ref="R39:S39"/>
    <mergeCell ref="T39:U39"/>
    <mergeCell ref="P40:Q40"/>
    <mergeCell ref="R40:S40"/>
    <mergeCell ref="T40:U40"/>
    <mergeCell ref="P41:Q41"/>
    <mergeCell ref="R41:S41"/>
    <mergeCell ref="T41:U41"/>
    <mergeCell ref="P42:Q42"/>
    <mergeCell ref="R42:S42"/>
    <mergeCell ref="T42:U42"/>
    <mergeCell ref="P43:Q43"/>
    <mergeCell ref="R43:S43"/>
    <mergeCell ref="T43:U43"/>
  </mergeCells>
  <phoneticPr fontId="0" type="noConversion"/>
  <conditionalFormatting sqref="H19">
    <cfRule type="cellIs" dxfId="0" priority="1" stopIfTrue="1" operator="greaterThan">
      <formula>500000</formula>
    </cfRule>
  </conditionalFormatting>
  <dataValidations disablePrompts="1" count="2">
    <dataValidation type="decimal" operator="greaterThanOrEqual" allowBlank="1" showInputMessage="1" showErrorMessage="1" sqref="J25:AC44" xr:uid="{00000000-0002-0000-0100-000000000000}">
      <formula1>0</formula1>
    </dataValidation>
    <dataValidation type="list" operator="equal" allowBlank="1" showInputMessage="1" showErrorMessage="1" sqref="J11:AC11" xr:uid="{00000000-0002-0000-0100-000001000000}">
      <formula1>"1.0,1.5"</formula1>
    </dataValidation>
  </dataValidations>
  <printOptions horizontalCentered="1" verticalCentered="1"/>
  <pageMargins left="0.5" right="0.5" top="0.75" bottom="0.5" header="0.25" footer="0.25"/>
  <pageSetup scale="53" pageOrder="overThenDown" orientation="landscape" r:id="rId1"/>
  <headerFooter alignWithMargins="0">
    <oddHeader>&amp;C&amp;"Times New Roman,Bold"&amp;30&amp;UCity of Philadelphia – Department of Streets – Work Order Invoice – Labor Detail</oddHeader>
    <oddFooter>&amp;L&amp;"Times New Roman,Regular"&amp;18&amp;D&amp;C&amp;"Times New Roman,Bold"&amp;18Page &amp;P of &amp;N&amp;R&amp;"Times New Roman,Italic"&amp;18&amp;F.xls - &amp;A Tab</oddFooter>
  </headerFooter>
  <rowBreaks count="1" manualBreakCount="1">
    <brk id="46" max="28" man="1"/>
  </rowBreaks>
  <colBreaks count="1" manualBreakCount="1">
    <brk id="29"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5"/>
  <sheetViews>
    <sheetView zoomScaleNormal="100" zoomScaleSheetLayoutView="50" workbookViewId="0">
      <pane xSplit="7" ySplit="6" topLeftCell="H7" activePane="bottomRight" state="frozen"/>
      <selection pane="topRight" activeCell="H1" sqref="H1"/>
      <selection pane="bottomLeft" activeCell="A7" sqref="A7"/>
      <selection pane="bottomRight" activeCell="A5" sqref="A5"/>
    </sheetView>
  </sheetViews>
  <sheetFormatPr defaultColWidth="10.7109375" defaultRowHeight="18" customHeight="1" x14ac:dyDescent="0.2"/>
  <cols>
    <col min="1" max="1" width="5.7109375" style="2" customWidth="1"/>
    <col min="2" max="2" width="10.7109375" style="2" customWidth="1"/>
    <col min="3" max="3" width="15.7109375" style="2" customWidth="1"/>
    <col min="4" max="4" width="12.7109375" style="2" customWidth="1"/>
    <col min="5" max="5" width="5.7109375" style="2" customWidth="1"/>
    <col min="6" max="6" width="12.7109375" style="2" customWidth="1"/>
    <col min="7" max="7" width="10.7109375" style="2" customWidth="1"/>
    <col min="8" max="8" width="15.7109375" style="2" customWidth="1"/>
    <col min="9" max="9" width="1.7109375" style="2" customWidth="1"/>
    <col min="10" max="11" width="15.7109375" style="2" customWidth="1"/>
    <col min="12" max="16384" width="10.7109375" style="2"/>
  </cols>
  <sheetData>
    <row r="1" spans="1:13" ht="24" customHeight="1" x14ac:dyDescent="0.2">
      <c r="A1" s="167" t="s">
        <v>26</v>
      </c>
      <c r="B1" s="168" t="s">
        <v>20</v>
      </c>
      <c r="C1" s="168"/>
      <c r="D1" s="151" t="str">
        <f>IF('1. Summary'!$C$1="","",'1. Summary'!$C$1)</f>
        <v/>
      </c>
      <c r="E1" s="151"/>
      <c r="F1" s="151"/>
      <c r="G1" s="151"/>
      <c r="H1" s="4"/>
      <c r="J1" s="185" t="s">
        <v>86</v>
      </c>
      <c r="K1" s="186"/>
      <c r="L1" s="186"/>
      <c r="M1" s="187"/>
    </row>
    <row r="2" spans="1:13" ht="24" customHeight="1" x14ac:dyDescent="0.2">
      <c r="A2" s="167"/>
      <c r="B2" s="168" t="s">
        <v>18</v>
      </c>
      <c r="C2" s="168"/>
      <c r="D2" s="152" t="str">
        <f>IF('1. Summary'!$C$2="","",'1. Summary'!$C$2)</f>
        <v/>
      </c>
      <c r="E2" s="152"/>
      <c r="F2" s="152"/>
      <c r="G2" s="152"/>
      <c r="H2" s="4"/>
      <c r="J2" s="188"/>
      <c r="K2" s="189"/>
      <c r="L2" s="189"/>
      <c r="M2" s="190"/>
    </row>
    <row r="3" spans="1:13" ht="24" customHeight="1" x14ac:dyDescent="0.2">
      <c r="A3" s="167"/>
      <c r="B3" s="168" t="s">
        <v>82</v>
      </c>
      <c r="C3" s="168"/>
      <c r="D3" s="44"/>
      <c r="E3" s="4" t="s">
        <v>29</v>
      </c>
      <c r="F3" s="44"/>
      <c r="G3" s="4"/>
      <c r="H3" s="4"/>
      <c r="J3" s="188"/>
      <c r="K3" s="189"/>
      <c r="L3" s="189"/>
      <c r="M3" s="190"/>
    </row>
    <row r="4" spans="1:13" ht="24" customHeight="1" thickBot="1" x14ac:dyDescent="0.25">
      <c r="A4" s="167"/>
      <c r="B4" s="168" t="s">
        <v>33</v>
      </c>
      <c r="C4" s="168"/>
      <c r="D4" s="151" t="str">
        <f>'1. Summary'!$I$5</f>
        <v/>
      </c>
      <c r="E4" s="151"/>
      <c r="F4" s="166"/>
      <c r="G4" s="53" t="str">
        <f>CONCATENATE("V",Information!B1)</f>
        <v>V3.13715</v>
      </c>
      <c r="H4" s="4"/>
      <c r="J4" s="191"/>
      <c r="K4" s="192"/>
      <c r="L4" s="192"/>
      <c r="M4" s="193"/>
    </row>
    <row r="5" spans="1:13" ht="9" customHeight="1" x14ac:dyDescent="0.2">
      <c r="A5" s="19"/>
      <c r="J5" s="27"/>
    </row>
    <row r="6" spans="1:13" ht="18" customHeight="1" x14ac:dyDescent="0.2">
      <c r="A6" s="178" t="s">
        <v>13</v>
      </c>
      <c r="B6" s="28" t="s">
        <v>6</v>
      </c>
      <c r="C6" s="182" t="s">
        <v>1</v>
      </c>
      <c r="D6" s="182"/>
      <c r="E6" s="182"/>
      <c r="F6" s="28" t="s">
        <v>92</v>
      </c>
      <c r="G6" s="28" t="s">
        <v>71</v>
      </c>
      <c r="H6" s="28" t="s">
        <v>30</v>
      </c>
      <c r="I6" s="19"/>
      <c r="J6" s="28" t="s">
        <v>58</v>
      </c>
      <c r="K6" s="28" t="s">
        <v>12</v>
      </c>
      <c r="L6" s="28" t="s">
        <v>59</v>
      </c>
      <c r="M6" s="28" t="s">
        <v>7</v>
      </c>
    </row>
    <row r="7" spans="1:13" ht="18" customHeight="1" x14ac:dyDescent="0.2">
      <c r="A7" s="178"/>
      <c r="B7" s="29">
        <v>1</v>
      </c>
      <c r="C7" s="183"/>
      <c r="D7" s="183"/>
      <c r="E7" s="183"/>
      <c r="F7" s="52"/>
      <c r="G7" s="49"/>
      <c r="H7" s="30">
        <f>ROUND(J7*K7,2)</f>
        <v>0</v>
      </c>
      <c r="I7" s="19"/>
      <c r="J7" s="45"/>
      <c r="K7" s="46"/>
      <c r="L7" s="29" t="s">
        <v>59</v>
      </c>
      <c r="M7" s="47"/>
    </row>
    <row r="8" spans="1:13" ht="18" customHeight="1" x14ac:dyDescent="0.2">
      <c r="A8" s="178"/>
      <c r="B8" s="31">
        <v>2</v>
      </c>
      <c r="C8" s="183"/>
      <c r="D8" s="183"/>
      <c r="E8" s="183"/>
      <c r="F8" s="52"/>
      <c r="G8" s="49"/>
      <c r="H8" s="30">
        <f t="shared" ref="H8:H26" si="0">ROUND(J8*K8,2)</f>
        <v>0</v>
      </c>
      <c r="I8" s="19"/>
      <c r="J8" s="45"/>
      <c r="K8" s="46"/>
      <c r="L8" s="29" t="s">
        <v>59</v>
      </c>
      <c r="M8" s="47"/>
    </row>
    <row r="9" spans="1:13" ht="18" customHeight="1" x14ac:dyDescent="0.2">
      <c r="A9" s="178"/>
      <c r="B9" s="31">
        <v>3</v>
      </c>
      <c r="C9" s="183"/>
      <c r="D9" s="183"/>
      <c r="E9" s="183"/>
      <c r="F9" s="52"/>
      <c r="G9" s="49"/>
      <c r="H9" s="30">
        <f t="shared" si="0"/>
        <v>0</v>
      </c>
      <c r="I9" s="19"/>
      <c r="J9" s="45"/>
      <c r="K9" s="46"/>
      <c r="L9" s="29" t="s">
        <v>59</v>
      </c>
      <c r="M9" s="47"/>
    </row>
    <row r="10" spans="1:13" ht="18" customHeight="1" x14ac:dyDescent="0.2">
      <c r="A10" s="178"/>
      <c r="B10" s="29">
        <v>4</v>
      </c>
      <c r="C10" s="183"/>
      <c r="D10" s="183"/>
      <c r="E10" s="183"/>
      <c r="F10" s="52"/>
      <c r="G10" s="49"/>
      <c r="H10" s="30">
        <f t="shared" si="0"/>
        <v>0</v>
      </c>
      <c r="I10" s="19"/>
      <c r="J10" s="45"/>
      <c r="K10" s="46"/>
      <c r="L10" s="29" t="s">
        <v>59</v>
      </c>
      <c r="M10" s="47"/>
    </row>
    <row r="11" spans="1:13" ht="18" customHeight="1" x14ac:dyDescent="0.2">
      <c r="A11" s="178"/>
      <c r="B11" s="29">
        <v>5</v>
      </c>
      <c r="C11" s="183"/>
      <c r="D11" s="183"/>
      <c r="E11" s="183"/>
      <c r="F11" s="52"/>
      <c r="G11" s="49"/>
      <c r="H11" s="30">
        <f t="shared" si="0"/>
        <v>0</v>
      </c>
      <c r="I11" s="19"/>
      <c r="J11" s="45"/>
      <c r="K11" s="46"/>
      <c r="L11" s="29" t="s">
        <v>59</v>
      </c>
      <c r="M11" s="47"/>
    </row>
    <row r="12" spans="1:13" ht="18" customHeight="1" x14ac:dyDescent="0.2">
      <c r="A12" s="178"/>
      <c r="B12" s="29">
        <v>6</v>
      </c>
      <c r="C12" s="183"/>
      <c r="D12" s="183"/>
      <c r="E12" s="183"/>
      <c r="F12" s="52"/>
      <c r="G12" s="49"/>
      <c r="H12" s="30">
        <f t="shared" si="0"/>
        <v>0</v>
      </c>
      <c r="I12" s="19"/>
      <c r="J12" s="45"/>
      <c r="K12" s="46"/>
      <c r="L12" s="29" t="s">
        <v>59</v>
      </c>
      <c r="M12" s="47"/>
    </row>
    <row r="13" spans="1:13" ht="18" customHeight="1" x14ac:dyDescent="0.2">
      <c r="A13" s="178"/>
      <c r="B13" s="29">
        <v>7</v>
      </c>
      <c r="C13" s="183"/>
      <c r="D13" s="183"/>
      <c r="E13" s="183"/>
      <c r="F13" s="52"/>
      <c r="G13" s="49"/>
      <c r="H13" s="30">
        <f t="shared" si="0"/>
        <v>0</v>
      </c>
      <c r="I13" s="19"/>
      <c r="J13" s="45"/>
      <c r="K13" s="46"/>
      <c r="L13" s="29" t="s">
        <v>59</v>
      </c>
      <c r="M13" s="47"/>
    </row>
    <row r="14" spans="1:13" ht="18" customHeight="1" x14ac:dyDescent="0.2">
      <c r="A14" s="178"/>
      <c r="B14" s="29">
        <v>8</v>
      </c>
      <c r="C14" s="183"/>
      <c r="D14" s="183"/>
      <c r="E14" s="183"/>
      <c r="F14" s="52"/>
      <c r="G14" s="49"/>
      <c r="H14" s="30">
        <f t="shared" si="0"/>
        <v>0</v>
      </c>
      <c r="I14" s="19"/>
      <c r="J14" s="45"/>
      <c r="K14" s="46"/>
      <c r="L14" s="29" t="s">
        <v>59</v>
      </c>
      <c r="M14" s="47"/>
    </row>
    <row r="15" spans="1:13" ht="18" customHeight="1" x14ac:dyDescent="0.2">
      <c r="A15" s="178"/>
      <c r="B15" s="29">
        <v>9</v>
      </c>
      <c r="C15" s="183"/>
      <c r="D15" s="183"/>
      <c r="E15" s="183"/>
      <c r="F15" s="52"/>
      <c r="G15" s="49"/>
      <c r="H15" s="30">
        <f t="shared" si="0"/>
        <v>0</v>
      </c>
      <c r="I15" s="19"/>
      <c r="J15" s="45"/>
      <c r="K15" s="46"/>
      <c r="L15" s="29" t="s">
        <v>59</v>
      </c>
      <c r="M15" s="47"/>
    </row>
    <row r="16" spans="1:13" ht="18" customHeight="1" x14ac:dyDescent="0.2">
      <c r="A16" s="178"/>
      <c r="B16" s="29">
        <v>10</v>
      </c>
      <c r="C16" s="183"/>
      <c r="D16" s="183"/>
      <c r="E16" s="183"/>
      <c r="F16" s="52"/>
      <c r="G16" s="49"/>
      <c r="H16" s="30">
        <f t="shared" si="0"/>
        <v>0</v>
      </c>
      <c r="I16" s="19"/>
      <c r="J16" s="45"/>
      <c r="K16" s="46"/>
      <c r="L16" s="29" t="s">
        <v>59</v>
      </c>
      <c r="M16" s="47"/>
    </row>
    <row r="17" spans="1:13" ht="18" customHeight="1" x14ac:dyDescent="0.2">
      <c r="A17" s="178"/>
      <c r="B17" s="29">
        <v>11</v>
      </c>
      <c r="C17" s="183"/>
      <c r="D17" s="183"/>
      <c r="E17" s="183"/>
      <c r="F17" s="52"/>
      <c r="G17" s="49"/>
      <c r="H17" s="30">
        <f t="shared" si="0"/>
        <v>0</v>
      </c>
      <c r="I17" s="19"/>
      <c r="J17" s="45"/>
      <c r="K17" s="46"/>
      <c r="L17" s="29" t="s">
        <v>59</v>
      </c>
      <c r="M17" s="47"/>
    </row>
    <row r="18" spans="1:13" ht="18" customHeight="1" x14ac:dyDescent="0.2">
      <c r="A18" s="178"/>
      <c r="B18" s="29">
        <v>12</v>
      </c>
      <c r="C18" s="183"/>
      <c r="D18" s="183"/>
      <c r="E18" s="183"/>
      <c r="F18" s="52"/>
      <c r="G18" s="49"/>
      <c r="H18" s="30">
        <f t="shared" si="0"/>
        <v>0</v>
      </c>
      <c r="I18" s="19"/>
      <c r="J18" s="45"/>
      <c r="K18" s="46"/>
      <c r="L18" s="29" t="s">
        <v>59</v>
      </c>
      <c r="M18" s="47"/>
    </row>
    <row r="19" spans="1:13" ht="18" customHeight="1" x14ac:dyDescent="0.2">
      <c r="A19" s="178"/>
      <c r="B19" s="29">
        <v>13</v>
      </c>
      <c r="C19" s="183"/>
      <c r="D19" s="183"/>
      <c r="E19" s="183"/>
      <c r="F19" s="52"/>
      <c r="G19" s="49"/>
      <c r="H19" s="30">
        <f t="shared" si="0"/>
        <v>0</v>
      </c>
      <c r="I19" s="19"/>
      <c r="J19" s="45"/>
      <c r="K19" s="46"/>
      <c r="L19" s="29" t="s">
        <v>59</v>
      </c>
      <c r="M19" s="47"/>
    </row>
    <row r="20" spans="1:13" ht="18" customHeight="1" x14ac:dyDescent="0.2">
      <c r="A20" s="178"/>
      <c r="B20" s="29">
        <v>14</v>
      </c>
      <c r="C20" s="183"/>
      <c r="D20" s="183"/>
      <c r="E20" s="183"/>
      <c r="F20" s="52"/>
      <c r="G20" s="49"/>
      <c r="H20" s="30">
        <f t="shared" si="0"/>
        <v>0</v>
      </c>
      <c r="I20" s="19"/>
      <c r="J20" s="45"/>
      <c r="K20" s="46"/>
      <c r="L20" s="29" t="s">
        <v>59</v>
      </c>
      <c r="M20" s="47"/>
    </row>
    <row r="21" spans="1:13" ht="18" customHeight="1" x14ac:dyDescent="0.2">
      <c r="A21" s="178"/>
      <c r="B21" s="29">
        <v>15</v>
      </c>
      <c r="C21" s="183"/>
      <c r="D21" s="183"/>
      <c r="E21" s="183"/>
      <c r="F21" s="52"/>
      <c r="G21" s="49"/>
      <c r="H21" s="30">
        <f t="shared" si="0"/>
        <v>0</v>
      </c>
      <c r="I21" s="19"/>
      <c r="J21" s="45"/>
      <c r="K21" s="46"/>
      <c r="L21" s="29" t="s">
        <v>59</v>
      </c>
      <c r="M21" s="47"/>
    </row>
    <row r="22" spans="1:13" ht="18" customHeight="1" x14ac:dyDescent="0.2">
      <c r="A22" s="178"/>
      <c r="B22" s="29">
        <v>16</v>
      </c>
      <c r="C22" s="183"/>
      <c r="D22" s="183"/>
      <c r="E22" s="183"/>
      <c r="F22" s="52"/>
      <c r="G22" s="49"/>
      <c r="H22" s="30">
        <f t="shared" si="0"/>
        <v>0</v>
      </c>
      <c r="I22" s="19"/>
      <c r="J22" s="45"/>
      <c r="K22" s="46"/>
      <c r="L22" s="29" t="s">
        <v>59</v>
      </c>
      <c r="M22" s="47"/>
    </row>
    <row r="23" spans="1:13" ht="18" customHeight="1" x14ac:dyDescent="0.2">
      <c r="A23" s="178"/>
      <c r="B23" s="29">
        <v>17</v>
      </c>
      <c r="C23" s="183"/>
      <c r="D23" s="183"/>
      <c r="E23" s="183"/>
      <c r="F23" s="52"/>
      <c r="G23" s="49"/>
      <c r="H23" s="30">
        <f t="shared" si="0"/>
        <v>0</v>
      </c>
      <c r="I23" s="19"/>
      <c r="J23" s="45"/>
      <c r="K23" s="46"/>
      <c r="L23" s="29" t="s">
        <v>59</v>
      </c>
      <c r="M23" s="47"/>
    </row>
    <row r="24" spans="1:13" ht="18" customHeight="1" x14ac:dyDescent="0.2">
      <c r="A24" s="178"/>
      <c r="B24" s="29">
        <v>18</v>
      </c>
      <c r="C24" s="183"/>
      <c r="D24" s="183"/>
      <c r="E24" s="183"/>
      <c r="F24" s="52"/>
      <c r="G24" s="49"/>
      <c r="H24" s="30">
        <f t="shared" si="0"/>
        <v>0</v>
      </c>
      <c r="I24" s="19"/>
      <c r="J24" s="45"/>
      <c r="K24" s="46"/>
      <c r="L24" s="29" t="s">
        <v>59</v>
      </c>
      <c r="M24" s="47"/>
    </row>
    <row r="25" spans="1:13" ht="18" customHeight="1" x14ac:dyDescent="0.2">
      <c r="A25" s="178"/>
      <c r="B25" s="29">
        <v>19</v>
      </c>
      <c r="C25" s="183"/>
      <c r="D25" s="183"/>
      <c r="E25" s="183"/>
      <c r="F25" s="52"/>
      <c r="G25" s="49"/>
      <c r="H25" s="30">
        <f t="shared" si="0"/>
        <v>0</v>
      </c>
      <c r="I25" s="19"/>
      <c r="J25" s="45"/>
      <c r="K25" s="46"/>
      <c r="L25" s="29" t="s">
        <v>59</v>
      </c>
      <c r="M25" s="47"/>
    </row>
    <row r="26" spans="1:13" ht="18" customHeight="1" x14ac:dyDescent="0.2">
      <c r="A26" s="178"/>
      <c r="B26" s="29">
        <v>20</v>
      </c>
      <c r="C26" s="183"/>
      <c r="D26" s="183"/>
      <c r="E26" s="183"/>
      <c r="F26" s="52"/>
      <c r="G26" s="49"/>
      <c r="H26" s="30">
        <f t="shared" si="0"/>
        <v>0</v>
      </c>
      <c r="I26" s="19"/>
      <c r="J26" s="45"/>
      <c r="K26" s="46"/>
      <c r="L26" s="29" t="s">
        <v>59</v>
      </c>
      <c r="M26" s="47"/>
    </row>
    <row r="27" spans="1:13" ht="18" customHeight="1" x14ac:dyDescent="0.2">
      <c r="A27" s="178"/>
      <c r="B27" s="179" t="s">
        <v>60</v>
      </c>
      <c r="C27" s="180"/>
      <c r="D27" s="180"/>
      <c r="E27" s="180"/>
      <c r="F27" s="180"/>
      <c r="G27" s="181"/>
      <c r="H27" s="18">
        <f>SUM(H7:H26)</f>
        <v>0</v>
      </c>
      <c r="I27" s="19"/>
      <c r="J27" s="108" t="s">
        <v>9</v>
      </c>
      <c r="K27" s="184"/>
      <c r="L27" s="184"/>
      <c r="M27" s="109"/>
    </row>
    <row r="34" spans="3:6" ht="18" customHeight="1" x14ac:dyDescent="0.2">
      <c r="C34" s="25"/>
      <c r="D34" s="25"/>
      <c r="E34" s="25"/>
      <c r="F34" s="25"/>
    </row>
    <row r="35" spans="3:6" ht="18" customHeight="1" x14ac:dyDescent="0.2">
      <c r="C35" s="26"/>
      <c r="D35" s="26"/>
      <c r="E35" s="26"/>
      <c r="F35" s="26"/>
    </row>
  </sheetData>
  <sheetProtection password="CD72" sheet="1" objects="1" scenarios="1"/>
  <mergeCells count="33">
    <mergeCell ref="J27:M27"/>
    <mergeCell ref="D1:G1"/>
    <mergeCell ref="D2:G2"/>
    <mergeCell ref="J1:M4"/>
    <mergeCell ref="C11:E11"/>
    <mergeCell ref="C12:E12"/>
    <mergeCell ref="C13:E13"/>
    <mergeCell ref="C14:E14"/>
    <mergeCell ref="C15:E15"/>
    <mergeCell ref="C16:E16"/>
    <mergeCell ref="C17:E17"/>
    <mergeCell ref="C18:E18"/>
    <mergeCell ref="C19:E19"/>
    <mergeCell ref="C20:E20"/>
    <mergeCell ref="D4:F4"/>
    <mergeCell ref="A6:A27"/>
    <mergeCell ref="B27:G27"/>
    <mergeCell ref="C6:E6"/>
    <mergeCell ref="C7:E7"/>
    <mergeCell ref="C8:E8"/>
    <mergeCell ref="C9:E9"/>
    <mergeCell ref="C10:E10"/>
    <mergeCell ref="C23:E23"/>
    <mergeCell ref="C22:E22"/>
    <mergeCell ref="C21:E21"/>
    <mergeCell ref="C24:E24"/>
    <mergeCell ref="C25:E25"/>
    <mergeCell ref="C26:E26"/>
    <mergeCell ref="A1:A4"/>
    <mergeCell ref="B1:C1"/>
    <mergeCell ref="B2:C2"/>
    <mergeCell ref="B3:C3"/>
    <mergeCell ref="B4:C4"/>
  </mergeCells>
  <phoneticPr fontId="0" type="noConversion"/>
  <printOptions horizontalCentered="1" verticalCentered="1"/>
  <pageMargins left="0.5" right="0.5" top="0.75" bottom="0.5" header="0.25" footer="0.25"/>
  <pageSetup scale="89" pageOrder="overThenDown" orientation="landscape" r:id="rId1"/>
  <headerFooter alignWithMargins="0">
    <oddHeader>&amp;C&amp;"Times New Roman,Bold"&amp;18&amp;UCity of Philadelphia – Department of Streets – Work Order Invoice – Expense Detail</oddHeader>
    <oddFooter>&amp;L&amp;"Times New Roman,Regular"&amp;12&amp;D&amp;C&amp;"Times New Roman,Bold"&amp;12Page &amp;P of &amp;N&amp;R&amp;"Times New Roman,Italic"&amp;12&amp;F.xls - &amp;A Tab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election activeCell="A4" sqref="A4"/>
    </sheetView>
  </sheetViews>
  <sheetFormatPr defaultColWidth="10.7109375" defaultRowHeight="18" customHeight="1" x14ac:dyDescent="0.2"/>
  <cols>
    <col min="1" max="1" width="20.7109375" style="40" customWidth="1"/>
    <col min="2" max="2" width="60.7109375" style="40" customWidth="1"/>
    <col min="3" max="16384" width="10.7109375" style="40"/>
  </cols>
  <sheetData>
    <row r="1" spans="1:2" ht="24" customHeight="1" x14ac:dyDescent="0.2">
      <c r="A1" s="41" t="s">
        <v>87</v>
      </c>
      <c r="B1" s="42">
        <v>3.1371500000000001</v>
      </c>
    </row>
    <row r="2" spans="1:2" ht="24" customHeight="1" x14ac:dyDescent="0.2">
      <c r="A2" s="41" t="s">
        <v>88</v>
      </c>
      <c r="B2" s="42" t="s">
        <v>89</v>
      </c>
    </row>
    <row r="3" spans="1:2" ht="24" customHeight="1" x14ac:dyDescent="0.2">
      <c r="A3" s="41" t="s">
        <v>90</v>
      </c>
      <c r="B3" s="42" t="s">
        <v>91</v>
      </c>
    </row>
  </sheetData>
  <sheetProtection password="CD72" sheet="1" objects="1" scenarios="1"/>
  <phoneticPr fontId="0"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Summary</vt:lpstr>
      <vt:lpstr>2. Labor</vt:lpstr>
      <vt:lpstr>3. Expenses</vt:lpstr>
      <vt:lpstr>Information</vt:lpstr>
      <vt:lpstr>'1. Summary'!Print_Area</vt:lpstr>
      <vt:lpstr>'2. Labor'!Print_Area</vt:lpstr>
      <vt:lpstr>'3. Expenses'!Print_Area</vt:lpstr>
    </vt:vector>
  </TitlesOfParts>
  <Company>City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Beyer</dc:creator>
  <cp:lastModifiedBy>Derek Beyer</cp:lastModifiedBy>
  <cp:lastPrinted>2012-11-16T23:02:00Z</cp:lastPrinted>
  <dcterms:created xsi:type="dcterms:W3CDTF">2008-11-28T14:05:40Z</dcterms:created>
  <dcterms:modified xsi:type="dcterms:W3CDTF">2020-10-19T14:09:04Z</dcterms:modified>
</cp:coreProperties>
</file>