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d.projectcentral.bv.com/sites/401641.1/Shared Documents/Rate Proceeding Files/Discovery/Response Attachments/"/>
    </mc:Choice>
  </mc:AlternateContent>
  <xr:revisionPtr revIDLastSave="0" documentId="13_ncr:1_{7D45C040-2534-4A39-9F59-60FC9F0B205F}" xr6:coauthVersionLast="41" xr6:coauthVersionMax="41" xr10:uidLastSave="{00000000-0000-0000-0000-000000000000}"/>
  <bookViews>
    <workbookView xWindow="-110" yWindow="-110" windowWidth="19420" windowHeight="10420" activeTab="1" xr2:uid="{7B34FB46-B398-4E34-8620-BE45E00BCA32}"/>
  </bookViews>
  <sheets>
    <sheet name="WW-2 Line 7" sheetId="1" r:id="rId1"/>
    <sheet name="WW-2 Line 10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D2" i="2"/>
  <c r="E2" i="2"/>
  <c r="F2" i="2"/>
  <c r="G2" i="2"/>
  <c r="H2" i="2"/>
  <c r="H21" i="2"/>
  <c r="H12" i="2"/>
  <c r="H23" i="2"/>
  <c r="G21" i="2"/>
  <c r="G12" i="2"/>
  <c r="G23" i="2"/>
  <c r="F21" i="2"/>
  <c r="F12" i="2"/>
  <c r="F23" i="2"/>
  <c r="E21" i="2"/>
  <c r="E12" i="2"/>
  <c r="E23" i="2"/>
  <c r="D21" i="2"/>
  <c r="D12" i="2"/>
  <c r="D23" i="2"/>
  <c r="C21" i="2"/>
  <c r="C12" i="2"/>
  <c r="C23" i="2"/>
  <c r="H12" i="1"/>
  <c r="H23" i="1"/>
  <c r="H25" i="1"/>
  <c r="G12" i="1"/>
  <c r="G23" i="1"/>
  <c r="G25" i="1"/>
  <c r="F12" i="1"/>
  <c r="F23" i="1"/>
  <c r="F25" i="1"/>
  <c r="E12" i="1"/>
  <c r="E23" i="1"/>
  <c r="E25" i="1"/>
  <c r="D12" i="1"/>
  <c r="D23" i="1"/>
  <c r="D25" i="1"/>
  <c r="C12" i="1"/>
  <c r="C23" i="1"/>
  <c r="C25" i="1"/>
</calcChain>
</file>

<file path=xl/sharedStrings.xml><?xml version="1.0" encoding="utf-8"?>
<sst xmlns="http://schemas.openxmlformats.org/spreadsheetml/2006/main" count="66" uniqueCount="30">
  <si>
    <t>Human Resources and Administration</t>
  </si>
  <si>
    <t>Direct O&amp;M-5</t>
  </si>
  <si>
    <t>Class 200</t>
  </si>
  <si>
    <t>Class 200 Excluding SMIP/GARP</t>
  </si>
  <si>
    <t>Finance</t>
  </si>
  <si>
    <t>Construction and Engineering</t>
  </si>
  <si>
    <t>Operations</t>
  </si>
  <si>
    <t>Class 200 Excluding Power and Gas</t>
  </si>
  <si>
    <t>Planning &amp; Environmental Services</t>
  </si>
  <si>
    <t>Public Affairs</t>
  </si>
  <si>
    <t>Subtotal</t>
  </si>
  <si>
    <t>Division of Technology</t>
  </si>
  <si>
    <t>Mayor's Office of Transportation &amp; Utilities and Office of Sustainability</t>
  </si>
  <si>
    <t>Philadelphia Water, Sewer and Stormwater Rate Board</t>
  </si>
  <si>
    <t>Public Property</t>
  </si>
  <si>
    <t>Class 200 (Services - Property Leases)</t>
  </si>
  <si>
    <t>Fleet Management</t>
  </si>
  <si>
    <t>Revenue</t>
  </si>
  <si>
    <t>Law</t>
  </si>
  <si>
    <t>Total</t>
  </si>
  <si>
    <t>Other Departments</t>
  </si>
  <si>
    <t>Other Dept O&amp;M-5</t>
  </si>
  <si>
    <t>Philadelphia Water Department</t>
  </si>
  <si>
    <t>Class 200 - Other</t>
  </si>
  <si>
    <t>Class 300 - Other</t>
  </si>
  <si>
    <t>Source:  Direct O&amp;M-5</t>
  </si>
  <si>
    <t>Notes</t>
  </si>
  <si>
    <t>Source:  Other Dept O&amp;M-5</t>
  </si>
  <si>
    <t>Class 300</t>
  </si>
  <si>
    <t>Class 300 Excluding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</si>
</sst>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1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3ABE-0DF1-4D6F-8BF5-D678AA8176A2}">
  <sheetPr>
    <pageSetUpPr fitToPage="1"/>
  </sheetPr>
  <dimension ref="B2:J27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J21" sqref="J21"/>
    </sheetView>
  </sheetViews>
  <sheetFormatPr defaultRowHeight="14.5" x14ac:dyDescent="0.35"/>
  <cols>
    <col min="2" max="2" width="32.7265625" bestFit="1" customWidth="1"/>
    <col min="3" max="8" width="12" bestFit="1" customWidth="1"/>
    <col min="10" max="10" width="31.90625" bestFit="1" customWidth="1"/>
  </cols>
  <sheetData>
    <row r="2" spans="2:10" x14ac:dyDescent="0.35">
      <c r="B2" s="3" t="s">
        <v>23</v>
      </c>
      <c r="C2">
        <v>2020</v>
      </c>
      <c r="D2">
        <f>+C2+1</f>
        <v>2021</v>
      </c>
      <c r="E2">
        <f>+D2+1</f>
        <v>2022</v>
      </c>
      <c r="F2">
        <f>+E2+1</f>
        <v>2023</v>
      </c>
      <c r="G2">
        <f>+F2+1</f>
        <v>2024</v>
      </c>
      <c r="H2">
        <f>+G2+1</f>
        <v>2025</v>
      </c>
      <c r="J2" t="s">
        <v>26</v>
      </c>
    </row>
    <row r="4" spans="2:10" x14ac:dyDescent="0.35">
      <c r="B4" s="3" t="s">
        <v>22</v>
      </c>
      <c r="J4" t="s">
        <v>1</v>
      </c>
    </row>
    <row r="5" spans="2:10" x14ac:dyDescent="0.35">
      <c r="B5" t="s">
        <v>0</v>
      </c>
      <c r="C5" s="1">
        <v>2109837.9479654031</v>
      </c>
      <c r="D5" s="1">
        <v>2197395.9898059675</v>
      </c>
      <c r="E5" s="1">
        <v>2288588.2173829153</v>
      </c>
      <c r="F5" s="1">
        <v>2383564.1774043068</v>
      </c>
      <c r="G5" s="1">
        <v>2482482.486266586</v>
      </c>
      <c r="H5" s="1">
        <v>2585505.2064466495</v>
      </c>
      <c r="J5" t="s">
        <v>2</v>
      </c>
    </row>
    <row r="6" spans="2:10" x14ac:dyDescent="0.35">
      <c r="B6" t="s">
        <v>4</v>
      </c>
      <c r="C6" s="1">
        <v>4471920.135845881</v>
      </c>
      <c r="D6" s="1">
        <v>4657504.262483486</v>
      </c>
      <c r="E6" s="1">
        <v>4850790.5893765511</v>
      </c>
      <c r="F6" s="1">
        <v>5052098.6378356786</v>
      </c>
      <c r="G6" s="1">
        <v>5261761.3233058602</v>
      </c>
      <c r="H6" s="1">
        <v>5480123.843223054</v>
      </c>
      <c r="J6" t="s">
        <v>3</v>
      </c>
    </row>
    <row r="7" spans="2:10" x14ac:dyDescent="0.35">
      <c r="B7" t="s">
        <v>5</v>
      </c>
      <c r="C7" s="1">
        <v>1134188.4513841225</v>
      </c>
      <c r="D7" s="1">
        <v>1181256.4596165637</v>
      </c>
      <c r="E7" s="1">
        <v>1230279.0601906513</v>
      </c>
      <c r="F7" s="1">
        <v>1281335.3601885634</v>
      </c>
      <c r="G7" s="1">
        <v>1334511.0736363889</v>
      </c>
      <c r="H7" s="1">
        <v>1389892.7541922992</v>
      </c>
      <c r="J7" t="s">
        <v>2</v>
      </c>
    </row>
    <row r="8" spans="2:10" x14ac:dyDescent="0.35">
      <c r="B8" t="s">
        <v>6</v>
      </c>
      <c r="C8" s="1">
        <v>65441381.65490523</v>
      </c>
      <c r="D8" s="1">
        <v>68157199.005583808</v>
      </c>
      <c r="E8" s="1">
        <v>70985722.582315549</v>
      </c>
      <c r="F8" s="1">
        <v>73931630.337481648</v>
      </c>
      <c r="G8" s="1">
        <v>76999793.233487144</v>
      </c>
      <c r="H8" s="1">
        <v>80195284.452176869</v>
      </c>
      <c r="J8" t="s">
        <v>7</v>
      </c>
    </row>
    <row r="9" spans="2:10" x14ac:dyDescent="0.35">
      <c r="B9" t="s">
        <v>8</v>
      </c>
      <c r="C9" s="1">
        <v>13529845.698050849</v>
      </c>
      <c r="D9" s="1">
        <v>14091333.768019963</v>
      </c>
      <c r="E9" s="1">
        <v>14676124.561892793</v>
      </c>
      <c r="F9" s="1">
        <v>15285183.791711345</v>
      </c>
      <c r="G9" s="1">
        <v>15919519.291067369</v>
      </c>
      <c r="H9" s="1">
        <v>16580178.510146666</v>
      </c>
      <c r="J9" t="s">
        <v>2</v>
      </c>
    </row>
    <row r="10" spans="2:10" x14ac:dyDescent="0.35">
      <c r="B10" t="s">
        <v>9</v>
      </c>
      <c r="C10" s="1">
        <v>4247551.5446452834</v>
      </c>
      <c r="D10" s="1">
        <v>4423825.3417480625</v>
      </c>
      <c r="E10" s="1">
        <v>4607413.8309306074</v>
      </c>
      <c r="F10" s="1">
        <v>4798621.1859142277</v>
      </c>
      <c r="G10" s="1">
        <v>4997764.7781296689</v>
      </c>
      <c r="H10" s="1">
        <v>5205171.2224220503</v>
      </c>
      <c r="J10" t="s">
        <v>2</v>
      </c>
    </row>
    <row r="11" spans="2:10" x14ac:dyDescent="0.35">
      <c r="C11" s="1"/>
      <c r="D11" s="1"/>
      <c r="E11" s="1"/>
      <c r="F11" s="1"/>
      <c r="G11" s="1"/>
      <c r="H11" s="1"/>
    </row>
    <row r="12" spans="2:10" x14ac:dyDescent="0.35">
      <c r="B12" t="s">
        <v>10</v>
      </c>
      <c r="C12" s="1">
        <f>SUM(C5:C11)</f>
        <v>90934725.432796776</v>
      </c>
      <c r="D12" s="1">
        <f>SUM(D5:D11)</f>
        <v>94708514.827257842</v>
      </c>
      <c r="E12" s="1">
        <f>SUM(E5:E11)</f>
        <v>98638918.842089072</v>
      </c>
      <c r="F12" s="1">
        <f>SUM(F5:F11)</f>
        <v>102732433.49053578</v>
      </c>
      <c r="G12" s="1">
        <f>SUM(G5:G11)</f>
        <v>106995832.18589303</v>
      </c>
      <c r="H12" s="1">
        <f>SUM(H5:H11)</f>
        <v>111436155.98860759</v>
      </c>
    </row>
    <row r="13" spans="2:10" x14ac:dyDescent="0.35">
      <c r="C13" s="1"/>
      <c r="D13" s="1"/>
      <c r="E13" s="1"/>
      <c r="F13" s="1"/>
      <c r="G13" s="1"/>
      <c r="H13" s="1"/>
    </row>
    <row r="14" spans="2:10" x14ac:dyDescent="0.35">
      <c r="B14" s="3" t="s">
        <v>20</v>
      </c>
      <c r="J14" t="s">
        <v>21</v>
      </c>
    </row>
    <row r="15" spans="2:10" x14ac:dyDescent="0.35">
      <c r="B15" t="s">
        <v>11</v>
      </c>
      <c r="C15" s="1">
        <v>8694351.9469844848</v>
      </c>
      <c r="D15" s="1">
        <v>7422563.6252843402</v>
      </c>
      <c r="E15" s="1">
        <v>7730600.7452336419</v>
      </c>
      <c r="F15" s="1">
        <v>8051420.1491608396</v>
      </c>
      <c r="G15" s="1">
        <v>8385553.832851015</v>
      </c>
      <c r="H15" s="1">
        <v>8733554.7364143319</v>
      </c>
      <c r="J15" t="s">
        <v>2</v>
      </c>
    </row>
    <row r="16" spans="2:10" ht="29" x14ac:dyDescent="0.35">
      <c r="B16" s="2" t="s">
        <v>12</v>
      </c>
      <c r="C16" s="1">
        <v>19200</v>
      </c>
      <c r="D16" s="1">
        <v>19997.000000000004</v>
      </c>
      <c r="E16" s="1">
        <v>20826.667500000007</v>
      </c>
      <c r="F16" s="1">
        <v>21691.146701250007</v>
      </c>
      <c r="G16" s="1">
        <v>22590.670789351883</v>
      </c>
      <c r="H16" s="1">
        <v>23528.565627109987</v>
      </c>
      <c r="J16" t="s">
        <v>2</v>
      </c>
    </row>
    <row r="17" spans="2:10" ht="29" x14ac:dyDescent="0.35">
      <c r="B17" s="2" t="s">
        <v>13</v>
      </c>
      <c r="C17" s="1">
        <v>480128</v>
      </c>
      <c r="D17" s="1">
        <v>500053.30000000005</v>
      </c>
      <c r="E17" s="1">
        <v>520805.63195000007</v>
      </c>
      <c r="F17" s="1">
        <v>542418.6151759252</v>
      </c>
      <c r="G17" s="1">
        <v>564929.09420572617</v>
      </c>
      <c r="H17" s="1">
        <v>588374.23111526389</v>
      </c>
      <c r="J17" t="s">
        <v>2</v>
      </c>
    </row>
    <row r="18" spans="2:10" x14ac:dyDescent="0.35">
      <c r="B18" t="s">
        <v>14</v>
      </c>
      <c r="C18" s="1">
        <v>2733022</v>
      </c>
      <c r="D18" s="1">
        <v>2787682.9400000004</v>
      </c>
      <c r="E18" s="1">
        <v>2843436.0188000007</v>
      </c>
      <c r="F18" s="1">
        <v>2900304.3991760006</v>
      </c>
      <c r="G18" s="1">
        <v>2958310.9271595208</v>
      </c>
      <c r="H18" s="1">
        <v>3017477.1457027113</v>
      </c>
      <c r="J18" t="s">
        <v>15</v>
      </c>
    </row>
    <row r="19" spans="2:10" x14ac:dyDescent="0.35">
      <c r="B19" t="s">
        <v>16</v>
      </c>
      <c r="C19" s="1">
        <v>805757</v>
      </c>
      <c r="D19" s="1">
        <v>839196.33400000003</v>
      </c>
      <c r="E19" s="1">
        <v>874022.97386100027</v>
      </c>
      <c r="F19" s="1">
        <v>910294.904276232</v>
      </c>
      <c r="G19" s="1">
        <v>948071.84430369572</v>
      </c>
      <c r="H19" s="1">
        <v>987417.40234229923</v>
      </c>
      <c r="J19" t="s">
        <v>2</v>
      </c>
    </row>
    <row r="20" spans="2:10" x14ac:dyDescent="0.35">
      <c r="B20" t="s">
        <v>17</v>
      </c>
      <c r="C20" s="1">
        <v>3298968.2230610168</v>
      </c>
      <c r="D20" s="1">
        <v>3435875.5398180494</v>
      </c>
      <c r="E20" s="1">
        <v>3578463.8587204991</v>
      </c>
      <c r="F20" s="1">
        <v>3726970.2163574006</v>
      </c>
      <c r="G20" s="1">
        <v>3881639.3418362336</v>
      </c>
      <c r="H20" s="1">
        <v>4042727.2665224383</v>
      </c>
      <c r="J20" t="s">
        <v>2</v>
      </c>
    </row>
    <row r="21" spans="2:10" x14ac:dyDescent="0.35">
      <c r="B21" t="s">
        <v>18</v>
      </c>
      <c r="C21" s="1">
        <v>366220</v>
      </c>
      <c r="D21" s="1">
        <v>381417.9915</v>
      </c>
      <c r="E21" s="1">
        <v>397246.12864725001</v>
      </c>
      <c r="F21" s="1">
        <v>413731.95898611099</v>
      </c>
      <c r="G21" s="1">
        <v>430901.7542840346</v>
      </c>
      <c r="H21" s="1">
        <v>448784.58208682213</v>
      </c>
      <c r="J21" t="s">
        <v>2</v>
      </c>
    </row>
    <row r="23" spans="2:10" x14ac:dyDescent="0.35">
      <c r="B23" t="s">
        <v>10</v>
      </c>
      <c r="C23" s="1">
        <f>SUM(C15:C22)</f>
        <v>16397647.170045502</v>
      </c>
      <c r="D23" s="1">
        <f>SUM(D15:D22)</f>
        <v>15386786.730602389</v>
      </c>
      <c r="E23" s="1">
        <f>SUM(E15:E22)</f>
        <v>15965402.024712391</v>
      </c>
      <c r="F23" s="1">
        <f>SUM(F15:F22)</f>
        <v>16566831.38983376</v>
      </c>
      <c r="G23" s="1">
        <f>SUM(G15:G22)</f>
        <v>17191997.465429578</v>
      </c>
      <c r="H23" s="1">
        <f>SUM(H15:H22)</f>
        <v>17841863.929810978</v>
      </c>
    </row>
    <row r="25" spans="2:10" x14ac:dyDescent="0.35">
      <c r="B25" t="s">
        <v>19</v>
      </c>
      <c r="C25" s="1">
        <f>+C23+C12</f>
        <v>107332372.60284227</v>
      </c>
      <c r="D25" s="1">
        <f>+D23+D12</f>
        <v>110095301.55786023</v>
      </c>
      <c r="E25" s="1">
        <f>+E23+E12</f>
        <v>114604320.86680147</v>
      </c>
      <c r="F25" s="1">
        <f>+F23+F12</f>
        <v>119299264.88036954</v>
      </c>
      <c r="G25" s="1">
        <f>+G23+G12</f>
        <v>124187829.6513226</v>
      </c>
      <c r="H25" s="1">
        <f>+H23+H12</f>
        <v>129278019.91841856</v>
      </c>
    </row>
    <row r="27" spans="2:10" x14ac:dyDescent="0.35">
      <c r="C27" s="1"/>
      <c r="D27" s="1"/>
      <c r="E27" s="1"/>
      <c r="F27" s="1"/>
      <c r="G27" s="1"/>
      <c r="H27" s="1"/>
    </row>
  </sheetData>
  <pageMargins left="0.7" right="0.7" top="0.75" bottom="0.75" header="0.3" footer="0.3"/>
  <pageSetup scale="79" orientation="landscape" horizontalDpi="1200" verticalDpi="1200" r:id="rId1"/>
  <headerFooter>
    <oddHeader>&amp;L&amp;A</oddHeader>
    <oddFooter>&amp;L&amp;F&amp;C&amp;P&amp;R&amp;D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05CD-A0B7-4719-A139-31ADF3B715EC}">
  <sheetPr>
    <pageSetUpPr fitToPage="1"/>
  </sheetPr>
  <dimension ref="B2:J25"/>
  <sheetViews>
    <sheetView tabSelected="1" zoomScaleNormal="100" workbookViewId="0">
      <selection activeCell="J19" sqref="J19"/>
    </sheetView>
  </sheetViews>
  <sheetFormatPr defaultRowHeight="14.5" x14ac:dyDescent="0.35"/>
  <cols>
    <col min="2" max="2" width="32.7265625" bestFit="1" customWidth="1"/>
    <col min="3" max="8" width="12" bestFit="1" customWidth="1"/>
    <col min="10" max="10" width="31.90625" bestFit="1" customWidth="1"/>
  </cols>
  <sheetData>
    <row r="2" spans="2:10" x14ac:dyDescent="0.35">
      <c r="B2" s="3" t="s">
        <v>24</v>
      </c>
      <c r="C2">
        <v>2020</v>
      </c>
      <c r="D2">
        <f>+C2+1</f>
        <v>2021</v>
      </c>
      <c r="E2">
        <f>+D2+1</f>
        <v>2022</v>
      </c>
      <c r="F2">
        <f>+E2+1</f>
        <v>2023</v>
      </c>
      <c r="G2">
        <f>+F2+1</f>
        <v>2024</v>
      </c>
      <c r="H2">
        <f>+G2+1</f>
        <v>2025</v>
      </c>
      <c r="J2" t="s">
        <v>26</v>
      </c>
    </row>
    <row r="4" spans="2:10" x14ac:dyDescent="0.35">
      <c r="B4" s="3" t="s">
        <v>22</v>
      </c>
      <c r="J4" t="s">
        <v>25</v>
      </c>
    </row>
    <row r="5" spans="2:10" x14ac:dyDescent="0.35">
      <c r="B5" t="s">
        <v>0</v>
      </c>
      <c r="C5" s="1">
        <v>594967.16354664334</v>
      </c>
      <c r="D5" s="1">
        <v>612221.02728949592</v>
      </c>
      <c r="E5" s="1">
        <v>629976.06108089117</v>
      </c>
      <c r="F5" s="1">
        <v>648245.29485223698</v>
      </c>
      <c r="G5" s="1">
        <v>667044.36840295175</v>
      </c>
      <c r="H5" s="1">
        <v>686388.54908663721</v>
      </c>
      <c r="J5" t="s">
        <v>28</v>
      </c>
    </row>
    <row r="6" spans="2:10" x14ac:dyDescent="0.35">
      <c r="B6" t="s">
        <v>4</v>
      </c>
      <c r="C6" s="1">
        <v>25842.22069991631</v>
      </c>
      <c r="D6" s="1">
        <v>26590.947100213882</v>
      </c>
      <c r="E6" s="1">
        <v>27362.72656612008</v>
      </c>
      <c r="F6" s="1">
        <v>28155.575636537556</v>
      </c>
      <c r="G6" s="1">
        <v>28972.540329997144</v>
      </c>
      <c r="H6" s="1">
        <v>29812.696999567059</v>
      </c>
      <c r="J6" t="s">
        <v>28</v>
      </c>
    </row>
    <row r="7" spans="2:10" x14ac:dyDescent="0.35">
      <c r="B7" t="s">
        <v>5</v>
      </c>
      <c r="C7" s="1">
        <v>28681.205310687161</v>
      </c>
      <c r="D7" s="1">
        <v>29513.469264697087</v>
      </c>
      <c r="E7" s="1">
        <v>30368.934873373299</v>
      </c>
      <c r="F7" s="1">
        <v>31249.767984701117</v>
      </c>
      <c r="G7" s="1">
        <v>32156.168256257442</v>
      </c>
      <c r="H7" s="1">
        <v>33088.370135688907</v>
      </c>
      <c r="J7" t="s">
        <v>28</v>
      </c>
    </row>
    <row r="8" spans="2:10" x14ac:dyDescent="0.35">
      <c r="B8" t="s">
        <v>6</v>
      </c>
      <c r="C8" s="1">
        <v>10312544.656923007</v>
      </c>
      <c r="D8" s="1">
        <v>10611608.398973774</v>
      </c>
      <c r="E8" s="1">
        <v>10919344.919544011</v>
      </c>
      <c r="F8" s="1">
        <v>11236005.438210785</v>
      </c>
      <c r="G8" s="1">
        <v>11561850.447918896</v>
      </c>
      <c r="H8" s="1">
        <v>11897144.070908543</v>
      </c>
      <c r="J8" t="s">
        <v>29</v>
      </c>
    </row>
    <row r="9" spans="2:10" x14ac:dyDescent="0.35">
      <c r="B9" t="s">
        <v>8</v>
      </c>
      <c r="C9" s="1">
        <v>894910.23615247617</v>
      </c>
      <c r="D9" s="1">
        <v>920862.60000089789</v>
      </c>
      <c r="E9" s="1">
        <v>947566.82540092384</v>
      </c>
      <c r="F9" s="1">
        <v>975046.31633755052</v>
      </c>
      <c r="G9" s="1">
        <v>1003323.4455113395</v>
      </c>
      <c r="H9" s="1">
        <v>1032419.5824311681</v>
      </c>
      <c r="J9" t="s">
        <v>28</v>
      </c>
    </row>
    <row r="10" spans="2:10" x14ac:dyDescent="0.35">
      <c r="B10" t="s">
        <v>9</v>
      </c>
      <c r="C10" s="1">
        <v>212358.06582300633</v>
      </c>
      <c r="D10" s="1">
        <v>218516.83173187345</v>
      </c>
      <c r="E10" s="1">
        <v>224853.78385209775</v>
      </c>
      <c r="F10" s="1">
        <v>231374.28058380855</v>
      </c>
      <c r="G10" s="1">
        <v>238083.98072073894</v>
      </c>
      <c r="H10" s="1">
        <v>244988.8521616403</v>
      </c>
      <c r="J10" t="s">
        <v>28</v>
      </c>
    </row>
    <row r="11" spans="2:10" x14ac:dyDescent="0.35">
      <c r="C11" s="1"/>
      <c r="D11" s="1"/>
      <c r="E11" s="1"/>
      <c r="F11" s="1"/>
      <c r="G11" s="1"/>
      <c r="H11" s="1"/>
    </row>
    <row r="12" spans="2:10" x14ac:dyDescent="0.35">
      <c r="B12" t="s">
        <v>10</v>
      </c>
      <c r="C12" s="1">
        <f>SUM(C5:C11)</f>
        <v>12069303.548455736</v>
      </c>
      <c r="D12" s="1">
        <f>SUM(D5:D11)</f>
        <v>12419313.274360951</v>
      </c>
      <c r="E12" s="1">
        <f>SUM(E5:E11)</f>
        <v>12779473.251317419</v>
      </c>
      <c r="F12" s="1">
        <f>SUM(F5:F11)</f>
        <v>13150076.673605619</v>
      </c>
      <c r="G12" s="1">
        <f>SUM(G5:G11)</f>
        <v>13531430.95114018</v>
      </c>
      <c r="H12" s="1">
        <f>SUM(H5:H11)</f>
        <v>13923842.121723244</v>
      </c>
    </row>
    <row r="13" spans="2:10" x14ac:dyDescent="0.35">
      <c r="C13" s="1"/>
      <c r="D13" s="1"/>
      <c r="E13" s="1"/>
      <c r="F13" s="1"/>
      <c r="G13" s="1"/>
      <c r="H13" s="1"/>
    </row>
    <row r="14" spans="2:10" x14ac:dyDescent="0.35">
      <c r="B14" s="3" t="s">
        <v>20</v>
      </c>
      <c r="J14" t="s">
        <v>27</v>
      </c>
    </row>
    <row r="15" spans="2:10" x14ac:dyDescent="0.35">
      <c r="B15" t="s">
        <v>11</v>
      </c>
      <c r="C15" s="1">
        <v>631947.95615657</v>
      </c>
      <c r="D15" s="1">
        <v>650274.94488511048</v>
      </c>
      <c r="E15" s="1">
        <v>669131.92028677859</v>
      </c>
      <c r="F15" s="1">
        <v>688537.13197509502</v>
      </c>
      <c r="G15" s="1">
        <v>708504.8808023727</v>
      </c>
      <c r="H15" s="1">
        <v>729051.5493456414</v>
      </c>
      <c r="J15" t="s">
        <v>28</v>
      </c>
    </row>
    <row r="16" spans="2:10" ht="29" x14ac:dyDescent="0.35">
      <c r="B16" s="2" t="s">
        <v>13</v>
      </c>
      <c r="C16" s="1">
        <v>16000</v>
      </c>
      <c r="D16" s="1">
        <v>16463.999999999996</v>
      </c>
      <c r="E16" s="1">
        <v>16941.024999999994</v>
      </c>
      <c r="F16" s="1">
        <v>17432.684724999992</v>
      </c>
      <c r="G16" s="1">
        <v>17938.60658202499</v>
      </c>
      <c r="H16" s="1">
        <v>18458.436172903712</v>
      </c>
      <c r="J16" t="s">
        <v>28</v>
      </c>
    </row>
    <row r="17" spans="2:10" x14ac:dyDescent="0.35">
      <c r="B17" t="s">
        <v>16</v>
      </c>
      <c r="C17" s="1">
        <v>2101339</v>
      </c>
      <c r="D17" s="1">
        <v>2162277.9179999996</v>
      </c>
      <c r="E17" s="1">
        <v>2224984.1266219993</v>
      </c>
      <c r="F17" s="1">
        <v>2289508.7032940369</v>
      </c>
      <c r="G17" s="1">
        <v>2355904.0476895636</v>
      </c>
      <c r="H17" s="1">
        <v>2424224.9490725608</v>
      </c>
      <c r="J17" t="s">
        <v>28</v>
      </c>
    </row>
    <row r="18" spans="2:10" x14ac:dyDescent="0.35">
      <c r="B18" t="s">
        <v>17</v>
      </c>
      <c r="C18" s="1">
        <v>687346.58214073279</v>
      </c>
      <c r="D18" s="1">
        <v>707280.10702281399</v>
      </c>
      <c r="E18" s="1">
        <v>727791.58812647546</v>
      </c>
      <c r="F18" s="1">
        <v>748897.19618214318</v>
      </c>
      <c r="G18" s="1">
        <v>770614.83187142527</v>
      </c>
      <c r="H18" s="1">
        <v>792963.14699569647</v>
      </c>
      <c r="J18" t="s">
        <v>28</v>
      </c>
    </row>
    <row r="19" spans="2:10" x14ac:dyDescent="0.35">
      <c r="B19" t="s">
        <v>18</v>
      </c>
      <c r="C19" s="1">
        <v>21469.5</v>
      </c>
      <c r="D19" s="1">
        <v>22091.7765</v>
      </c>
      <c r="E19" s="1">
        <v>22732.713018499999</v>
      </c>
      <c r="F19" s="1">
        <v>23392.140696036498</v>
      </c>
      <c r="G19" s="1">
        <v>24069.914776221551</v>
      </c>
      <c r="H19" s="1">
        <v>24767.915304731971</v>
      </c>
      <c r="J19" t="s">
        <v>28</v>
      </c>
    </row>
    <row r="21" spans="2:10" x14ac:dyDescent="0.35">
      <c r="B21" t="s">
        <v>10</v>
      </c>
      <c r="C21" s="1">
        <f>SUM(C15:C20)</f>
        <v>3458103.038297303</v>
      </c>
      <c r="D21" s="1">
        <f>SUM(D15:D20)</f>
        <v>3558388.7464079242</v>
      </c>
      <c r="E21" s="1">
        <f>SUM(E15:E20)</f>
        <v>3661581.3730537533</v>
      </c>
      <c r="F21" s="1">
        <f>SUM(F15:F20)</f>
        <v>3767767.8568723118</v>
      </c>
      <c r="G21" s="1">
        <f>SUM(G15:G20)</f>
        <v>3877032.2817216078</v>
      </c>
      <c r="H21" s="1">
        <f>SUM(H15:H20)</f>
        <v>3989465.9968915344</v>
      </c>
    </row>
    <row r="23" spans="2:10" x14ac:dyDescent="0.35">
      <c r="B23" t="s">
        <v>19</v>
      </c>
      <c r="C23" s="1">
        <f>+C21+C12</f>
        <v>15527406.586753039</v>
      </c>
      <c r="D23" s="1">
        <f>+D21+D12</f>
        <v>15977702.020768875</v>
      </c>
      <c r="E23" s="1">
        <f>+E21+E12</f>
        <v>16441054.624371173</v>
      </c>
      <c r="F23" s="1">
        <f>+F21+F12</f>
        <v>16917844.53047793</v>
      </c>
      <c r="G23" s="1">
        <f>+G21+G12</f>
        <v>17408463.232861787</v>
      </c>
      <c r="H23" s="1">
        <f>+H21+H12</f>
        <v>17913308.118614778</v>
      </c>
    </row>
    <row r="25" spans="2:10" x14ac:dyDescent="0.35">
      <c r="C25" s="1"/>
      <c r="D25" s="1"/>
      <c r="E25" s="1"/>
      <c r="F25" s="1"/>
      <c r="G25" s="1"/>
      <c r="H25" s="1"/>
    </row>
  </sheetData>
  <pageMargins left="0.7" right="0.7" top="0.75" bottom="0.75" header="0.3" footer="0.3"/>
  <pageSetup scale="79" orientation="landscape" horizontalDpi="1200" verticalDpi="1200" r:id="rId1"/>
  <headerFooter>
    <oddHeader>&amp;L&amp;A</oddHeader>
    <oddFooter>&amp;L&amp;F&amp;C&amp;P&amp;R&amp;D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3E7906506D264EA36A808B171362BC" ma:contentTypeVersion="" ma:contentTypeDescription="Create a new document." ma:contentTypeScope="" ma:versionID="111ef16cbef21c20bd59fa0f942d8a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8089C-1F41-48C7-A591-47990F716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64CC03-4F8D-4ECB-9657-9619FF597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B85DC2-0913-4586-8D71-5E92B29A586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WW-2 Line 7</vt:lpstr>
      <vt:lpstr>WW-2 Line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Jagt, Dave A.</dc:creator>
  <cp:lastModifiedBy>Jagt, Dave A.</cp:lastModifiedBy>
  <cp:lastPrinted>2020-02-24T12:36:10Z</cp:lastPrinted>
  <dcterms:created xsi:type="dcterms:W3CDTF">2020-02-24T10:47:23Z</dcterms:created>
  <dcterms:modified xsi:type="dcterms:W3CDTF">2020-02-24T12:40:25Z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0x010100DC3E7906506D264EA36A808B171362BC</vt:lpwstr>
  </property>
</Properties>
</file>